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1" r:id="rId1"/>
    <sheet name="填写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<sst xmlns="http://schemas.openxmlformats.org/spreadsheetml/2006/main" count="115" uniqueCount="82">
  <si>
    <t xml:space="preserve"> 附件：</t>
  </si>
  <si>
    <r>
      <rPr>
        <sz val="20"/>
        <rFont val="方正小标宋简体"/>
        <charset val="134"/>
      </rPr>
      <t>鄂尔多斯市康巴什区</t>
    </r>
    <r>
      <rPr>
        <u/>
        <sz val="20"/>
        <rFont val="方正小标宋简体"/>
        <charset val="134"/>
      </rPr>
      <t xml:space="preserve">  2025 </t>
    </r>
    <r>
      <rPr>
        <sz val="20"/>
        <rFont val="方正小标宋简体"/>
        <charset val="134"/>
      </rPr>
      <t>年度</t>
    </r>
    <r>
      <rPr>
        <u/>
        <sz val="20"/>
        <rFont val="方正小标宋简体"/>
        <charset val="134"/>
      </rPr>
      <t xml:space="preserve">  5月</t>
    </r>
    <r>
      <rPr>
        <sz val="20"/>
        <rFont val="方正小标宋简体"/>
        <charset val="134"/>
      </rPr>
      <t>就业见习补贴发放明细表</t>
    </r>
  </si>
  <si>
    <t>序号</t>
  </si>
  <si>
    <t>盟市</t>
  </si>
  <si>
    <t>旗县区</t>
  </si>
  <si>
    <t>见习单位名称</t>
  </si>
  <si>
    <t>单位性质</t>
  </si>
  <si>
    <t>单位合计发放金额（元）</t>
  </si>
  <si>
    <t>见习人员姓名</t>
  </si>
  <si>
    <t>身份证号</t>
  </si>
  <si>
    <t>参加见习时间</t>
  </si>
  <si>
    <t>见习结束时间</t>
  </si>
  <si>
    <t>见习补贴月标准（元）</t>
  </si>
  <si>
    <t>补贴月数</t>
  </si>
  <si>
    <t>享受补贴期限</t>
  </si>
  <si>
    <t>补贴发放金额（元）</t>
  </si>
  <si>
    <t>备注</t>
  </si>
  <si>
    <t>鄂尔多斯市</t>
  </si>
  <si>
    <t>康巴什区</t>
  </si>
  <si>
    <t>鄂尔多斯市康巴什区博雅文化艺术发展有限公司</t>
  </si>
  <si>
    <t>企业</t>
  </si>
  <si>
    <t>白雨欣</t>
  </si>
  <si>
    <t>152726********2121</t>
  </si>
  <si>
    <t>2025-12-02 见习协议</t>
  </si>
  <si>
    <t>2025.04</t>
  </si>
  <si>
    <t>鄂尔多斯市和一书画院</t>
  </si>
  <si>
    <t>社会组织</t>
  </si>
  <si>
    <t>李唏萌</t>
  </si>
  <si>
    <t>150404********2923</t>
  </si>
  <si>
    <t>2024-07-01</t>
  </si>
  <si>
    <t>2025-06-30 见习协议</t>
  </si>
  <si>
    <t>吕梓轩</t>
  </si>
  <si>
    <t>150627********2421</t>
  </si>
  <si>
    <t>韦季雨</t>
  </si>
  <si>
    <t>341221********3758</t>
  </si>
  <si>
    <t>孙启佳</t>
  </si>
  <si>
    <t>130723********4525</t>
  </si>
  <si>
    <t>张舒蕾</t>
  </si>
  <si>
    <t>152726********4220</t>
  </si>
  <si>
    <t>陈书宏</t>
  </si>
  <si>
    <t>152501********0614</t>
  </si>
  <si>
    <t>侯艳芳</t>
  </si>
  <si>
    <t>150823********6025</t>
  </si>
  <si>
    <t>康巴什区悦雅教育咨询有限公司</t>
  </si>
  <si>
    <t>朱永春</t>
  </si>
  <si>
    <t>152801********8735</t>
  </si>
  <si>
    <t>2025-09-28 见习协议</t>
  </si>
  <si>
    <t>高科</t>
  </si>
  <si>
    <t>150221********6210</t>
  </si>
  <si>
    <t>同嘎拉格</t>
  </si>
  <si>
    <t>150625********0324</t>
  </si>
  <si>
    <t>王慧</t>
  </si>
  <si>
    <t>152722********6124</t>
  </si>
  <si>
    <t>李鑫</t>
  </si>
  <si>
    <t>152801********8714</t>
  </si>
  <si>
    <t>2025-09-29 见习协议</t>
  </si>
  <si>
    <t>李瑞林</t>
  </si>
  <si>
    <t>150925********2511</t>
  </si>
  <si>
    <t>2025-09-30 见习协议</t>
  </si>
  <si>
    <t>李际铎</t>
  </si>
  <si>
    <t>211422********7236</t>
  </si>
  <si>
    <t>吕锦</t>
  </si>
  <si>
    <t>150122********1643</t>
  </si>
  <si>
    <t>2025-10-26 见习协议</t>
  </si>
  <si>
    <t>康巴什新区尚都幼儿园</t>
  </si>
  <si>
    <t>民办非企业</t>
  </si>
  <si>
    <t>李艳梅</t>
  </si>
  <si>
    <t>152728********3621</t>
  </si>
  <si>
    <t xml:space="preserve"> 鄂尔多斯市康巴什区维远培训学校有限公司</t>
  </si>
  <si>
    <t>郝一凡</t>
  </si>
  <si>
    <t>142234********2213</t>
  </si>
  <si>
    <t>2025-10-25 见习协议</t>
  </si>
  <si>
    <t>张烨坤</t>
  </si>
  <si>
    <t>152728********0626</t>
  </si>
  <si>
    <t>王理</t>
  </si>
  <si>
    <t>152728********2115</t>
  </si>
  <si>
    <t>王昊</t>
  </si>
  <si>
    <t>150203********1517</t>
  </si>
  <si>
    <t>填写说明：</t>
  </si>
  <si>
    <t>1.“参加见习时间”和“结束见习时间”以见习系统为准</t>
  </si>
  <si>
    <t>2.如见习人员期内离开，需在备注中写明</t>
  </si>
  <si>
    <t>3.发放金额需认真核对计算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</si>
</sst>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2"/>
      <color theme="1"/>
      <name val="宋体"/>
      <charset val="134"/>
    </font>
    <font>
      <sz val="12"/>
      <color indexed="8"/>
      <name val="黑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方正小标宋简体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topLeftCell="A19" workbookViewId="0">
      <selection activeCell="D28" sqref="D28"/>
    </sheetView>
  </sheetViews>
  <sheetFormatPr defaultColWidth="14.625" defaultRowHeight="13.5"/>
  <cols>
    <col min="1" max="7" width="14.625" customWidth="1"/>
    <col min="8" max="8" width="20.875" customWidth="1"/>
    <col min="9" max="12" width="14.625" customWidth="1"/>
    <col min="13" max="13" width="20.375" customWidth="1"/>
    <col min="14" max="16382" width="14.625" customWidth="1"/>
  </cols>
  <sheetData>
    <row r="1" ht="20.1" customHeight="1" spans="1:2">
      <c r="A1" s="5" t="s">
        <v>0</v>
      </c>
      <c r="B1" s="5"/>
    </row>
    <row r="2" ht="42" customHeight="1" spans="1:15">
      <c r="A2" s="6" t="s">
        <v>1</v>
      </c>
      <c r="B2" s="6"/>
      <c r="C2" s="6"/>
      <c r="D2" s="7"/>
      <c r="E2" s="6"/>
      <c r="F2" s="6"/>
      <c r="G2" s="6"/>
      <c r="H2" s="6"/>
      <c r="I2" s="6"/>
      <c r="J2" s="27"/>
      <c r="K2" s="6"/>
      <c r="L2" s="6"/>
      <c r="M2" s="6"/>
      <c r="N2" s="6"/>
      <c r="O2" s="28"/>
    </row>
    <row r="3" ht="30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8" t="s">
        <v>16</v>
      </c>
    </row>
    <row r="4" s="3" customFormat="1" ht="46" customHeight="1" spans="1:15">
      <c r="A4" s="10">
        <v>1</v>
      </c>
      <c r="B4" s="11" t="s">
        <v>17</v>
      </c>
      <c r="C4" s="11" t="s">
        <v>18</v>
      </c>
      <c r="D4" s="12" t="s">
        <v>19</v>
      </c>
      <c r="E4" s="13" t="s">
        <v>20</v>
      </c>
      <c r="F4" s="14">
        <f>SUM(N4)</f>
        <v>1589</v>
      </c>
      <c r="G4" s="15" t="s">
        <v>21</v>
      </c>
      <c r="H4" s="15" t="s">
        <v>22</v>
      </c>
      <c r="I4" s="29">
        <v>45629</v>
      </c>
      <c r="J4" s="29" t="s">
        <v>23</v>
      </c>
      <c r="K4" s="14">
        <v>1589</v>
      </c>
      <c r="L4" s="30">
        <v>1</v>
      </c>
      <c r="M4" s="11" t="s">
        <v>24</v>
      </c>
      <c r="N4" s="14">
        <f>K4*L4</f>
        <v>1589</v>
      </c>
      <c r="O4" s="31"/>
    </row>
    <row r="5" s="3" customFormat="1" ht="46" customHeight="1" spans="1:15">
      <c r="A5" s="10">
        <v>2</v>
      </c>
      <c r="B5" s="11" t="s">
        <v>17</v>
      </c>
      <c r="C5" s="11" t="s">
        <v>18</v>
      </c>
      <c r="D5" s="11" t="s">
        <v>25</v>
      </c>
      <c r="E5" s="11" t="s">
        <v>26</v>
      </c>
      <c r="F5" s="14">
        <f>SUM(N5:N11)</f>
        <v>11123</v>
      </c>
      <c r="G5" s="16" t="s">
        <v>27</v>
      </c>
      <c r="H5" s="17" t="s">
        <v>28</v>
      </c>
      <c r="I5" s="32" t="s">
        <v>29</v>
      </c>
      <c r="J5" s="33" t="s">
        <v>30</v>
      </c>
      <c r="K5" s="34">
        <v>1589</v>
      </c>
      <c r="L5" s="35">
        <v>1</v>
      </c>
      <c r="M5" s="14">
        <v>2025.04</v>
      </c>
      <c r="N5" s="14">
        <f t="shared" ref="N5:N13" si="0">K5*L5</f>
        <v>1589</v>
      </c>
      <c r="O5" s="36"/>
    </row>
    <row r="6" s="3" customFormat="1" ht="46" customHeight="1" spans="1:15">
      <c r="A6" s="10">
        <v>3</v>
      </c>
      <c r="B6" s="11"/>
      <c r="C6" s="11"/>
      <c r="D6" s="11"/>
      <c r="E6" s="11"/>
      <c r="F6" s="14"/>
      <c r="G6" s="16" t="s">
        <v>31</v>
      </c>
      <c r="H6" s="17" t="s">
        <v>32</v>
      </c>
      <c r="I6" s="32" t="s">
        <v>29</v>
      </c>
      <c r="J6" s="33" t="s">
        <v>30</v>
      </c>
      <c r="K6" s="34">
        <v>1589</v>
      </c>
      <c r="L6" s="35">
        <v>1</v>
      </c>
      <c r="M6" s="14">
        <v>2025.04</v>
      </c>
      <c r="N6" s="14">
        <f t="shared" si="0"/>
        <v>1589</v>
      </c>
      <c r="O6" s="36"/>
    </row>
    <row r="7" s="3" customFormat="1" ht="46" customHeight="1" spans="1:15">
      <c r="A7" s="10">
        <v>4</v>
      </c>
      <c r="B7" s="11"/>
      <c r="C7" s="11"/>
      <c r="D7" s="11"/>
      <c r="E7" s="11"/>
      <c r="F7" s="14"/>
      <c r="G7" s="16" t="s">
        <v>33</v>
      </c>
      <c r="H7" s="17" t="s">
        <v>34</v>
      </c>
      <c r="I7" s="32">
        <v>45474</v>
      </c>
      <c r="J7" s="33" t="s">
        <v>30</v>
      </c>
      <c r="K7" s="34">
        <v>1589</v>
      </c>
      <c r="L7" s="35">
        <v>1</v>
      </c>
      <c r="M7" s="14">
        <v>2025.04</v>
      </c>
      <c r="N7" s="14">
        <f t="shared" si="0"/>
        <v>1589</v>
      </c>
      <c r="O7" s="36"/>
    </row>
    <row r="8" s="3" customFormat="1" ht="46" customHeight="1" spans="1:15">
      <c r="A8" s="10">
        <v>5</v>
      </c>
      <c r="B8" s="11"/>
      <c r="C8" s="11"/>
      <c r="D8" s="11"/>
      <c r="E8" s="11"/>
      <c r="F8" s="14"/>
      <c r="G8" s="16" t="s">
        <v>35</v>
      </c>
      <c r="H8" s="17" t="s">
        <v>36</v>
      </c>
      <c r="I8" s="32" t="s">
        <v>29</v>
      </c>
      <c r="J8" s="33" t="s">
        <v>30</v>
      </c>
      <c r="K8" s="34">
        <v>1589</v>
      </c>
      <c r="L8" s="35">
        <v>1</v>
      </c>
      <c r="M8" s="14">
        <v>2025.04</v>
      </c>
      <c r="N8" s="14">
        <f t="shared" si="0"/>
        <v>1589</v>
      </c>
      <c r="O8" s="36"/>
    </row>
    <row r="9" s="3" customFormat="1" ht="46" customHeight="1" spans="1:15">
      <c r="A9" s="10">
        <v>6</v>
      </c>
      <c r="B9" s="11"/>
      <c r="C9" s="11"/>
      <c r="D9" s="11"/>
      <c r="E9" s="11"/>
      <c r="F9" s="14"/>
      <c r="G9" s="16" t="s">
        <v>37</v>
      </c>
      <c r="H9" s="17" t="s">
        <v>38</v>
      </c>
      <c r="I9" s="32" t="s">
        <v>29</v>
      </c>
      <c r="J9" s="33" t="s">
        <v>30</v>
      </c>
      <c r="K9" s="34">
        <v>1589</v>
      </c>
      <c r="L9" s="35">
        <v>1</v>
      </c>
      <c r="M9" s="14">
        <v>2025.04</v>
      </c>
      <c r="N9" s="14">
        <f t="shared" si="0"/>
        <v>1589</v>
      </c>
      <c r="O9" s="36"/>
    </row>
    <row r="10" s="3" customFormat="1" ht="46" customHeight="1" spans="1:15">
      <c r="A10" s="10">
        <v>7</v>
      </c>
      <c r="B10" s="11"/>
      <c r="C10" s="11"/>
      <c r="D10" s="11"/>
      <c r="E10" s="11"/>
      <c r="F10" s="14"/>
      <c r="G10" s="16" t="s">
        <v>39</v>
      </c>
      <c r="H10" s="17" t="s">
        <v>40</v>
      </c>
      <c r="I10" s="32" t="s">
        <v>29</v>
      </c>
      <c r="J10" s="33" t="s">
        <v>30</v>
      </c>
      <c r="K10" s="34">
        <v>1589</v>
      </c>
      <c r="L10" s="35">
        <v>1</v>
      </c>
      <c r="M10" s="14">
        <v>2025.04</v>
      </c>
      <c r="N10" s="14">
        <f t="shared" si="0"/>
        <v>1589</v>
      </c>
      <c r="O10" s="36"/>
    </row>
    <row r="11" s="3" customFormat="1" ht="46" customHeight="1" spans="1:15">
      <c r="A11" s="10">
        <v>8</v>
      </c>
      <c r="B11" s="11"/>
      <c r="C11" s="11"/>
      <c r="D11" s="11"/>
      <c r="E11" s="11"/>
      <c r="F11" s="14"/>
      <c r="G11" s="15" t="s">
        <v>41</v>
      </c>
      <c r="H11" s="15" t="s">
        <v>42</v>
      </c>
      <c r="I11" s="32" t="s">
        <v>29</v>
      </c>
      <c r="J11" s="33" t="s">
        <v>30</v>
      </c>
      <c r="K11" s="34">
        <v>1589</v>
      </c>
      <c r="L11" s="35">
        <v>1</v>
      </c>
      <c r="M11" s="14">
        <v>2025.04</v>
      </c>
      <c r="N11" s="14">
        <f t="shared" si="0"/>
        <v>1589</v>
      </c>
      <c r="O11" s="11"/>
    </row>
    <row r="12" s="4" customFormat="1" ht="46" customHeight="1" spans="1:15">
      <c r="A12" s="10">
        <v>9</v>
      </c>
      <c r="B12" s="11" t="s">
        <v>17</v>
      </c>
      <c r="C12" s="11" t="s">
        <v>18</v>
      </c>
      <c r="D12" s="18" t="s">
        <v>43</v>
      </c>
      <c r="E12" s="19" t="s">
        <v>20</v>
      </c>
      <c r="F12" s="14">
        <f>SUM(N12:N19)</f>
        <v>12712</v>
      </c>
      <c r="G12" s="20" t="s">
        <v>44</v>
      </c>
      <c r="H12" s="20" t="s">
        <v>45</v>
      </c>
      <c r="I12" s="37">
        <v>45564</v>
      </c>
      <c r="J12" s="38" t="s">
        <v>46</v>
      </c>
      <c r="K12" s="14">
        <v>1589</v>
      </c>
      <c r="L12" s="30">
        <v>1</v>
      </c>
      <c r="M12" s="20">
        <v>2025.04</v>
      </c>
      <c r="N12" s="14">
        <f t="shared" si="0"/>
        <v>1589</v>
      </c>
      <c r="O12" s="11"/>
    </row>
    <row r="13" s="4" customFormat="1" ht="46" customHeight="1" spans="1:15">
      <c r="A13" s="10">
        <v>10</v>
      </c>
      <c r="B13" s="11"/>
      <c r="C13" s="11"/>
      <c r="D13" s="18"/>
      <c r="E13" s="19"/>
      <c r="F13" s="14"/>
      <c r="G13" s="15" t="s">
        <v>47</v>
      </c>
      <c r="H13" s="15" t="s">
        <v>48</v>
      </c>
      <c r="I13" s="29">
        <v>45564</v>
      </c>
      <c r="J13" s="38" t="s">
        <v>46</v>
      </c>
      <c r="K13" s="14">
        <v>1589</v>
      </c>
      <c r="L13" s="30">
        <v>1</v>
      </c>
      <c r="M13" s="20">
        <v>2025.04</v>
      </c>
      <c r="N13" s="14">
        <f t="shared" si="0"/>
        <v>1589</v>
      </c>
      <c r="O13" s="11"/>
    </row>
    <row r="14" s="4" customFormat="1" ht="46" customHeight="1" spans="1:15">
      <c r="A14" s="10">
        <v>11</v>
      </c>
      <c r="B14" s="11"/>
      <c r="C14" s="11"/>
      <c r="D14" s="18"/>
      <c r="E14" s="19"/>
      <c r="F14" s="14"/>
      <c r="G14" s="15" t="s">
        <v>49</v>
      </c>
      <c r="H14" s="15" t="s">
        <v>50</v>
      </c>
      <c r="I14" s="29">
        <v>45564</v>
      </c>
      <c r="J14" s="38" t="s">
        <v>46</v>
      </c>
      <c r="K14" s="14">
        <v>1589</v>
      </c>
      <c r="L14" s="30">
        <v>1</v>
      </c>
      <c r="M14" s="20">
        <v>2025.04</v>
      </c>
      <c r="N14" s="14">
        <f t="shared" ref="N14:N19" si="1">K14*L14</f>
        <v>1589</v>
      </c>
      <c r="O14" s="11"/>
    </row>
    <row r="15" s="4" customFormat="1" ht="46" customHeight="1" spans="1:15">
      <c r="A15" s="10">
        <v>12</v>
      </c>
      <c r="B15" s="11"/>
      <c r="C15" s="11"/>
      <c r="D15" s="18"/>
      <c r="E15" s="19"/>
      <c r="F15" s="14"/>
      <c r="G15" s="15" t="s">
        <v>51</v>
      </c>
      <c r="H15" s="15" t="s">
        <v>52</v>
      </c>
      <c r="I15" s="29">
        <v>45564</v>
      </c>
      <c r="J15" s="38" t="s">
        <v>46</v>
      </c>
      <c r="K15" s="14">
        <v>1589</v>
      </c>
      <c r="L15" s="30">
        <v>1</v>
      </c>
      <c r="M15" s="20">
        <v>2025.04</v>
      </c>
      <c r="N15" s="14">
        <f t="shared" si="1"/>
        <v>1589</v>
      </c>
      <c r="O15" s="11"/>
    </row>
    <row r="16" s="4" customFormat="1" ht="46" customHeight="1" spans="1:15">
      <c r="A16" s="10">
        <v>13</v>
      </c>
      <c r="B16" s="11"/>
      <c r="C16" s="11"/>
      <c r="D16" s="18"/>
      <c r="E16" s="19"/>
      <c r="F16" s="14"/>
      <c r="G16" s="15" t="s">
        <v>53</v>
      </c>
      <c r="H16" s="15" t="s">
        <v>54</v>
      </c>
      <c r="I16" s="29">
        <v>45565</v>
      </c>
      <c r="J16" s="38" t="s">
        <v>55</v>
      </c>
      <c r="K16" s="14">
        <v>1589</v>
      </c>
      <c r="L16" s="30">
        <v>1</v>
      </c>
      <c r="M16" s="20">
        <v>2025.04</v>
      </c>
      <c r="N16" s="14">
        <f t="shared" si="1"/>
        <v>1589</v>
      </c>
      <c r="O16" s="11"/>
    </row>
    <row r="17" s="4" customFormat="1" ht="46" customHeight="1" spans="1:15">
      <c r="A17" s="10">
        <v>14</v>
      </c>
      <c r="B17" s="11"/>
      <c r="C17" s="11"/>
      <c r="D17" s="18"/>
      <c r="E17" s="19"/>
      <c r="F17" s="14"/>
      <c r="G17" s="15" t="s">
        <v>56</v>
      </c>
      <c r="H17" s="15" t="s">
        <v>57</v>
      </c>
      <c r="I17" s="29">
        <v>45566</v>
      </c>
      <c r="J17" s="38" t="s">
        <v>58</v>
      </c>
      <c r="K17" s="14">
        <v>1589</v>
      </c>
      <c r="L17" s="30">
        <v>1</v>
      </c>
      <c r="M17" s="20">
        <v>2025.04</v>
      </c>
      <c r="N17" s="14">
        <f t="shared" si="1"/>
        <v>1589</v>
      </c>
      <c r="O17" s="11"/>
    </row>
    <row r="18" s="4" customFormat="1" ht="46" customHeight="1" spans="1:15">
      <c r="A18" s="10">
        <v>15</v>
      </c>
      <c r="B18" s="11"/>
      <c r="C18" s="11"/>
      <c r="D18" s="18"/>
      <c r="E18" s="19"/>
      <c r="F18" s="14"/>
      <c r="G18" s="15" t="s">
        <v>59</v>
      </c>
      <c r="H18" s="15" t="s">
        <v>60</v>
      </c>
      <c r="I18" s="29">
        <v>45566</v>
      </c>
      <c r="J18" s="38" t="s">
        <v>58</v>
      </c>
      <c r="K18" s="14">
        <v>1589</v>
      </c>
      <c r="L18" s="30">
        <v>1</v>
      </c>
      <c r="M18" s="20">
        <v>2025.04</v>
      </c>
      <c r="N18" s="14">
        <f t="shared" si="1"/>
        <v>1589</v>
      </c>
      <c r="O18" s="11"/>
    </row>
    <row r="19" s="3" customFormat="1" ht="47" customHeight="1" spans="1:15">
      <c r="A19" s="21">
        <v>16</v>
      </c>
      <c r="B19" s="11"/>
      <c r="C19" s="11"/>
      <c r="D19" s="18"/>
      <c r="E19" s="19"/>
      <c r="F19" s="14"/>
      <c r="G19" s="20" t="s">
        <v>61</v>
      </c>
      <c r="H19" s="20" t="s">
        <v>62</v>
      </c>
      <c r="I19" s="39">
        <v>45592</v>
      </c>
      <c r="J19" s="38" t="s">
        <v>63</v>
      </c>
      <c r="K19" s="20">
        <v>1589</v>
      </c>
      <c r="L19" s="20">
        <v>1</v>
      </c>
      <c r="M19" s="20">
        <v>2025.04</v>
      </c>
      <c r="N19" s="14">
        <f t="shared" si="1"/>
        <v>1589</v>
      </c>
      <c r="O19" s="20"/>
    </row>
    <row r="20" s="3" customFormat="1" ht="45" customHeight="1" spans="1:15">
      <c r="A20" s="21">
        <v>17</v>
      </c>
      <c r="B20" s="22" t="s">
        <v>17</v>
      </c>
      <c r="C20" s="11" t="s">
        <v>18</v>
      </c>
      <c r="D20" s="18" t="s">
        <v>64</v>
      </c>
      <c r="E20" s="11" t="s">
        <v>65</v>
      </c>
      <c r="F20" s="14">
        <v>1589</v>
      </c>
      <c r="G20" s="15" t="s">
        <v>66</v>
      </c>
      <c r="H20" s="15" t="s">
        <v>67</v>
      </c>
      <c r="I20" s="40">
        <v>45592</v>
      </c>
      <c r="J20" s="38" t="s">
        <v>63</v>
      </c>
      <c r="K20" s="41">
        <v>1589</v>
      </c>
      <c r="L20" s="41">
        <v>1</v>
      </c>
      <c r="M20" s="42">
        <v>2025.04</v>
      </c>
      <c r="N20" s="14">
        <v>1589</v>
      </c>
      <c r="O20" s="36"/>
    </row>
    <row r="21" s="3" customFormat="1" ht="40" customHeight="1" spans="1:16">
      <c r="A21" s="21">
        <v>18</v>
      </c>
      <c r="B21" s="23" t="s">
        <v>17</v>
      </c>
      <c r="C21" s="23" t="s">
        <v>18</v>
      </c>
      <c r="D21" s="24" t="s">
        <v>68</v>
      </c>
      <c r="E21" s="23" t="s">
        <v>20</v>
      </c>
      <c r="F21" s="25">
        <f>SUM(N21:N24)</f>
        <v>6356</v>
      </c>
      <c r="G21" s="26" t="s">
        <v>69</v>
      </c>
      <c r="H21" s="26" t="s">
        <v>70</v>
      </c>
      <c r="I21" s="37">
        <v>45591</v>
      </c>
      <c r="J21" s="43" t="s">
        <v>71</v>
      </c>
      <c r="K21" s="25">
        <v>1589</v>
      </c>
      <c r="L21" s="44">
        <v>1</v>
      </c>
      <c r="M21" s="23" t="s">
        <v>24</v>
      </c>
      <c r="N21" s="14">
        <f>K21*L21</f>
        <v>1589</v>
      </c>
      <c r="O21" s="45"/>
      <c r="P21" s="46"/>
    </row>
    <row r="22" s="3" customFormat="1" ht="40" customHeight="1" spans="1:16">
      <c r="A22" s="21">
        <v>19</v>
      </c>
      <c r="B22" s="23"/>
      <c r="C22" s="23"/>
      <c r="D22" s="24"/>
      <c r="E22" s="23"/>
      <c r="F22" s="25"/>
      <c r="G22" s="26" t="s">
        <v>72</v>
      </c>
      <c r="H22" s="26" t="s">
        <v>73</v>
      </c>
      <c r="I22" s="37">
        <v>45591</v>
      </c>
      <c r="J22" s="43" t="s">
        <v>71</v>
      </c>
      <c r="K22" s="25">
        <v>1589</v>
      </c>
      <c r="L22" s="44">
        <v>1</v>
      </c>
      <c r="M22" s="23" t="s">
        <v>24</v>
      </c>
      <c r="N22" s="14">
        <f>K22*L22</f>
        <v>1589</v>
      </c>
      <c r="O22" s="45"/>
      <c r="P22" s="46"/>
    </row>
    <row r="23" s="3" customFormat="1" ht="40" customHeight="1" spans="1:16">
      <c r="A23" s="21">
        <v>20</v>
      </c>
      <c r="B23" s="23"/>
      <c r="C23" s="23"/>
      <c r="D23" s="24"/>
      <c r="E23" s="23"/>
      <c r="F23" s="25"/>
      <c r="G23" s="26" t="s">
        <v>74</v>
      </c>
      <c r="H23" s="26" t="s">
        <v>75</v>
      </c>
      <c r="I23" s="37">
        <v>45591</v>
      </c>
      <c r="J23" s="43" t="s">
        <v>71</v>
      </c>
      <c r="K23" s="25">
        <v>1589</v>
      </c>
      <c r="L23" s="44">
        <v>1</v>
      </c>
      <c r="M23" s="23" t="s">
        <v>24</v>
      </c>
      <c r="N23" s="14">
        <f>K23*L23</f>
        <v>1589</v>
      </c>
      <c r="O23" s="47"/>
      <c r="P23" s="46"/>
    </row>
    <row r="24" s="3" customFormat="1" ht="40" customHeight="1" spans="1:16">
      <c r="A24" s="21">
        <v>21</v>
      </c>
      <c r="B24" s="23"/>
      <c r="C24" s="23"/>
      <c r="D24" s="24"/>
      <c r="E24" s="23"/>
      <c r="F24" s="25"/>
      <c r="G24" s="26" t="s">
        <v>76</v>
      </c>
      <c r="H24" s="26" t="s">
        <v>77</v>
      </c>
      <c r="I24" s="37">
        <v>45591</v>
      </c>
      <c r="J24" s="43" t="s">
        <v>71</v>
      </c>
      <c r="K24" s="25">
        <v>1589</v>
      </c>
      <c r="L24" s="44">
        <v>1</v>
      </c>
      <c r="M24" s="23" t="s">
        <v>24</v>
      </c>
      <c r="N24" s="14">
        <f>K24*L24</f>
        <v>1589</v>
      </c>
      <c r="O24" s="47"/>
      <c r="P24" s="46"/>
    </row>
  </sheetData>
  <mergeCells count="17">
    <mergeCell ref="A1:B1"/>
    <mergeCell ref="A2:O2"/>
    <mergeCell ref="B5:B11"/>
    <mergeCell ref="B12:B19"/>
    <mergeCell ref="B21:B24"/>
    <mergeCell ref="C5:C11"/>
    <mergeCell ref="C12:C19"/>
    <mergeCell ref="C21:C24"/>
    <mergeCell ref="D5:D11"/>
    <mergeCell ref="D12:D19"/>
    <mergeCell ref="D21:D24"/>
    <mergeCell ref="E5:E11"/>
    <mergeCell ref="E12:E19"/>
    <mergeCell ref="E21:E24"/>
    <mergeCell ref="F5:F11"/>
    <mergeCell ref="F12:F19"/>
    <mergeCell ref="F21:F24"/>
  </mergeCell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M25" sqref="M25"/>
    </sheetView>
  </sheetViews>
  <sheetFormatPr defaultColWidth="9" defaultRowHeight="13.5"/>
  <cols>
    <col min="1" max="1" width="98" customWidth="1"/>
  </cols>
  <sheetData>
    <row r="1" ht="35.1" customHeight="1" spans="1:1">
      <c r="A1" s="1" t="s">
        <v>78</v>
      </c>
    </row>
    <row r="2" ht="20.1" customHeight="1" spans="1:1">
      <c r="A2" t="s">
        <v>79</v>
      </c>
    </row>
    <row r="3" ht="20.1" customHeight="1" spans="1:1">
      <c r="A3" s="2" t="s">
        <v>80</v>
      </c>
    </row>
    <row r="4" ht="20.1" customHeight="1" spans="1:1">
      <c r="A4" s="2" t="s">
        <v>81</v>
      </c>
    </row>
    <row r="5" ht="20.1" customHeight="1" spans="1:1">
      <c r="A5" s="2"/>
    </row>
    <row r="6" ht="20.1" customHeight="1" spans="1:1">
      <c r="A6" s="2"/>
    </row>
    <row r="7" ht="20.1" customHeight="1" spans="1:1">
      <c r="A7" s="2"/>
    </row>
    <row r="8" ht="20.1" customHeight="1" spans="1:1">
      <c r="A8" s="2"/>
    </row>
    <row r="9" ht="20.1" customHeight="1" spans="1:1">
      <c r="A9" s="2"/>
    </row>
    <row r="10" ht="20.1" customHeight="1" spans="1:1">
      <c r="A10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控场.</cp:lastModifiedBy>
  <dcterms:created xsi:type="dcterms:W3CDTF">2024-08-09T07:28:00Z</dcterms:created>
  <cp:lastPrinted>2025-03-04T02:57:00Z</cp:lastPrinted>
  <dcterms:modified xsi:type="dcterms:W3CDTF">2025-05-12T03:09:44Z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1D3BD3FC4A8D40ED951C7768F9C970F4_13</vt:lpwstr>
  </property>
  <property fmtid="{D5CDD505-2E9C-101B-9397-08002B2CF9AE}" pid="3" name="KSOProductBuildVer">
    <vt:lpwstr>2052-12.1.0.20784</vt:lpwstr>
  </property>
</Properties>
</file>