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" sheetId="1" r:id="rId1"/>
    <sheet name="Sheet2" sheetId="2" r:id="rId2"/>
    <sheet name="Sheet3" sheetId="3" r:id="rId3"/>
  </sheets>
  <definedNames>
    <definedName name="_xlnm._FilterDatabase" localSheetId="0" hidden="1">汇总!$A$4:$Q$25</definedName>
    <definedName name="_xlnm.Print_Titles" localSheetId="0">汇总!$4:$4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<sst xmlns="http://schemas.openxmlformats.org/spreadsheetml/2006/main" count="149" uniqueCount="95">
  <si>
    <t>鄂尔多斯市康巴什区2024年度第二批中小企业储备高校毕业生补贴发放公示明细表</t>
  </si>
  <si>
    <t>填报单位（公章）： 康巴什区人力资源公共服务中心</t>
  </si>
  <si>
    <t xml:space="preserve">   </t>
  </si>
  <si>
    <t>序号</t>
  </si>
  <si>
    <t>盟市</t>
  </si>
  <si>
    <t>旗县区</t>
  </si>
  <si>
    <t>储备单位名称</t>
  </si>
  <si>
    <t>单位性质</t>
  </si>
  <si>
    <t>单位合计发放金额（元）</t>
  </si>
  <si>
    <t>储备人员姓名</t>
  </si>
  <si>
    <t>身份证号</t>
  </si>
  <si>
    <t>参加储备时间</t>
  </si>
  <si>
    <t>储备结束时间</t>
  </si>
  <si>
    <t>储备人员
月工资标准（元）</t>
  </si>
  <si>
    <t>储备人员社保缴纳起止时间</t>
  </si>
  <si>
    <t>储备人才补贴月标准（元）</t>
  </si>
  <si>
    <t>补贴月数</t>
  </si>
  <si>
    <t>享受补贴期限</t>
  </si>
  <si>
    <t>补贴发放金额（元）</t>
  </si>
  <si>
    <t>备注</t>
  </si>
  <si>
    <t>鄂尔多斯市</t>
  </si>
  <si>
    <t>康巴什区</t>
  </si>
  <si>
    <r>
      <rPr>
        <sz val="11"/>
        <rFont val="仿宋_GB2312"/>
        <charset val="134"/>
      </rPr>
      <t>明</t>
    </r>
    <r>
      <rPr>
        <sz val="11"/>
        <rFont val="宋体"/>
        <charset val="134"/>
      </rPr>
      <t>喆集团股份有限公司康巴什分公司</t>
    </r>
  </si>
  <si>
    <t>企业</t>
  </si>
  <si>
    <t>郭嘉欣</t>
  </si>
  <si>
    <t>152728********1523</t>
  </si>
  <si>
    <t>2023.08-2024.02</t>
  </si>
  <si>
    <t>2024.03离职</t>
  </si>
  <si>
    <t>李忻珂</t>
  </si>
  <si>
    <t>152502********1221</t>
  </si>
  <si>
    <t>2023.08-2024.07</t>
  </si>
  <si>
    <r>
      <rPr>
        <sz val="11"/>
        <rFont val="仿宋_GB2312"/>
        <charset val="134"/>
      </rPr>
      <t>郭</t>
    </r>
    <r>
      <rPr>
        <sz val="11"/>
        <rFont val="宋体"/>
        <charset val="134"/>
      </rPr>
      <t>玥</t>
    </r>
  </si>
  <si>
    <t>152728********0020</t>
  </si>
  <si>
    <t>霍沛颖</t>
  </si>
  <si>
    <t>150121********3921</t>
  </si>
  <si>
    <t>浦力萌</t>
  </si>
  <si>
    <t>152128********4519</t>
  </si>
  <si>
    <t>鄂尔多斯市高质量发展投资有限公司</t>
  </si>
  <si>
    <t>刘一嘉</t>
  </si>
  <si>
    <t>152103********1523</t>
  </si>
  <si>
    <t>2023.05-2024.08</t>
  </si>
  <si>
    <t>2023.08-2024.08</t>
  </si>
  <si>
    <t>内蒙古润隆餐饮管理有限公司</t>
  </si>
  <si>
    <t>张悦</t>
  </si>
  <si>
    <t>142601********7620</t>
  </si>
  <si>
    <t>2023.08-2023.09</t>
  </si>
  <si>
    <t>2023.10离职</t>
  </si>
  <si>
    <t>董若莎</t>
  </si>
  <si>
    <t>431081********2647</t>
  </si>
  <si>
    <t>2024.08离职</t>
  </si>
  <si>
    <t>陈沫霖</t>
  </si>
  <si>
    <t>411324********581X</t>
  </si>
  <si>
    <t>刘缘涛</t>
  </si>
  <si>
    <t>152701********0946</t>
  </si>
  <si>
    <t>2023-08-01</t>
  </si>
  <si>
    <t>2023.08-2024.01</t>
  </si>
  <si>
    <t>2024.02离职</t>
  </si>
  <si>
    <t>鄂尔多斯市数字农业科技有限公司</t>
  </si>
  <si>
    <t>苏慧娟</t>
  </si>
  <si>
    <t>150627********0623</t>
  </si>
  <si>
    <t>史月萌</t>
  </si>
  <si>
    <t>152701********0323</t>
  </si>
  <si>
    <t>杨予宁</t>
  </si>
  <si>
    <t>152722********2715</t>
  </si>
  <si>
    <t xml:space="preserve"> </t>
  </si>
  <si>
    <t>白雅琛</t>
  </si>
  <si>
    <t>150625********0942</t>
  </si>
  <si>
    <t>2023.08-2024.05</t>
  </si>
  <si>
    <t>2024.06离职</t>
  </si>
  <si>
    <t>鄂尔多斯市金亦恒人力资源管理有限公司</t>
  </si>
  <si>
    <t>李若嘉</t>
  </si>
  <si>
    <t>152722********3322</t>
  </si>
  <si>
    <t>2023.02-2024.08</t>
  </si>
  <si>
    <t>王月茹</t>
  </si>
  <si>
    <t>王雅璇</t>
  </si>
  <si>
    <t>152701********542X</t>
  </si>
  <si>
    <t>2023.02-2024.01</t>
  </si>
  <si>
    <t xml:space="preserve"> 刘世新</t>
  </si>
  <si>
    <t>612726********3319</t>
  </si>
  <si>
    <t>2023.01-2024.08</t>
  </si>
  <si>
    <t>鄂尔多斯市育知人才开发服务有限公司</t>
  </si>
  <si>
    <t>邬浩东</t>
  </si>
  <si>
    <t>152723********1539</t>
  </si>
  <si>
    <t>2022-08-01</t>
  </si>
  <si>
    <t>2022.08-2024.07</t>
  </si>
  <si>
    <t>2024.01-2024.07</t>
  </si>
  <si>
    <t>期满离职</t>
  </si>
  <si>
    <t>石海鑫</t>
  </si>
  <si>
    <t>152728********3627</t>
  </si>
  <si>
    <t>2022.08-2024.03</t>
  </si>
  <si>
    <t>2024.01-2024.03</t>
  </si>
  <si>
    <t>2024.04离职</t>
  </si>
  <si>
    <t>陈雨</t>
  </si>
  <si>
    <t>152701********0329</t>
  </si>
  <si>
    <t>2023.04-2024.08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</si>
</sst>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.00_ "/>
  </numFmts>
  <fonts count="30">
    <font>
      <sz val="11"/>
      <color theme="1"/>
      <name val="宋体"/>
      <charset val="134"/>
      <scheme val="minor"/>
    </font>
    <font>
      <sz val="20"/>
      <name val="微软雅黑"/>
      <charset val="134"/>
    </font>
    <font>
      <b/>
      <sz val="16"/>
      <name val="仿宋"/>
      <charset val="134"/>
    </font>
    <font>
      <sz val="11"/>
      <name val="黑体"/>
      <charset val="134"/>
    </font>
    <font>
      <sz val="10"/>
      <name val="仿宋_GB2312"/>
      <charset val="134"/>
    </font>
    <font>
      <sz val="20"/>
      <name val="方正小标宋简体"/>
      <charset val="134"/>
    </font>
    <font>
      <b/>
      <sz val="11"/>
      <name val="黑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0" fontId="4" fillId="2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685800</xdr:colOff>
          <xdr:row>6</xdr:row>
          <xdr:rowOff>180975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2625725"/>
              <a:ext cx="6858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685800</xdr:colOff>
          <xdr:row>6</xdr:row>
          <xdr:rowOff>180975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2625725"/>
              <a:ext cx="6858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685800</xdr:colOff>
          <xdr:row>6</xdr:row>
          <xdr:rowOff>180975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2625725"/>
              <a:ext cx="6858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685800</xdr:colOff>
          <xdr:row>6</xdr:row>
          <xdr:rowOff>180975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2625725"/>
              <a:ext cx="6858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685800</xdr:colOff>
          <xdr:row>6</xdr:row>
          <xdr:rowOff>180975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2625725"/>
              <a:ext cx="6858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7" Type="http://schemas.openxmlformats.org/officeDocument/2006/relationships/control" Target="../activeX/activeX5.xml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tabSelected="1" zoomScale="85" zoomScaleNormal="85" workbookViewId="0">
      <selection activeCell="K25" sqref="K25"/>
    </sheetView>
  </sheetViews>
  <sheetFormatPr defaultColWidth="9" defaultRowHeight="13.5"/>
  <cols>
    <col min="1" max="1" width="5.75" style="23" customWidth="1"/>
    <col min="2" max="2" width="10.775" customWidth="1"/>
    <col min="3" max="3" width="9.66666666666667" customWidth="1"/>
    <col min="4" max="4" width="31.875" style="3" customWidth="1"/>
    <col min="5" max="5" width="5.66666666666667" customWidth="1"/>
    <col min="6" max="6" width="9.5" customWidth="1"/>
    <col min="7" max="7" width="10.75" customWidth="1"/>
    <col min="8" max="8" width="29.3833333333333" customWidth="1"/>
    <col min="9" max="9" width="12.8833333333333" customWidth="1"/>
    <col min="10" max="12" width="20.1333333333333" customWidth="1"/>
    <col min="13" max="13" width="10.25" customWidth="1"/>
    <col min="14" max="14" width="5.13333333333333" customWidth="1"/>
    <col min="15" max="15" width="24.8833333333333" customWidth="1"/>
    <col min="16" max="16" width="10.2166666666667" customWidth="1"/>
    <col min="17" max="17" width="13.8" customWidth="1"/>
  </cols>
  <sheetData>
    <row r="1" ht="28" customHeight="1" spans="1:17">
      <c r="A1" s="24" t="s">
        <v>0</v>
      </c>
      <c r="B1" s="24"/>
      <c r="C1" s="24"/>
      <c r="D1" s="25"/>
      <c r="E1" s="24"/>
      <c r="F1" s="24"/>
      <c r="G1" s="24"/>
      <c r="H1" s="24"/>
      <c r="I1" s="24"/>
      <c r="J1" s="45"/>
      <c r="K1" s="45"/>
      <c r="L1" s="45"/>
      <c r="M1" s="24"/>
      <c r="N1" s="24"/>
      <c r="O1" s="24"/>
      <c r="P1" s="24"/>
      <c r="Q1" s="24"/>
    </row>
    <row r="2" ht="18" customHeight="1" spans="1:17">
      <c r="A2" s="24"/>
      <c r="B2" s="24"/>
      <c r="C2" s="24"/>
      <c r="D2" s="25"/>
      <c r="E2" s="24"/>
      <c r="F2" s="24"/>
      <c r="G2" s="24"/>
      <c r="H2" s="24"/>
      <c r="I2" s="24"/>
      <c r="J2" s="45"/>
      <c r="K2" s="45"/>
      <c r="L2" s="45"/>
      <c r="M2" s="24"/>
      <c r="N2" s="24"/>
      <c r="O2" s="24"/>
      <c r="P2" s="24"/>
      <c r="Q2" s="24"/>
    </row>
    <row r="3" ht="29" customHeight="1" spans="1:17">
      <c r="A3" s="26" t="s">
        <v>1</v>
      </c>
      <c r="B3" s="26"/>
      <c r="C3" s="26"/>
      <c r="D3" s="26"/>
      <c r="E3" s="26"/>
      <c r="F3" s="26"/>
      <c r="G3" s="26"/>
      <c r="H3" s="23"/>
      <c r="I3" s="46" t="s">
        <v>2</v>
      </c>
      <c r="J3" s="23"/>
      <c r="K3" s="23"/>
      <c r="L3" s="23"/>
      <c r="M3" s="26"/>
      <c r="N3" s="26"/>
      <c r="O3" s="26"/>
      <c r="P3" s="26"/>
      <c r="Q3" s="26"/>
    </row>
    <row r="4" ht="48.75" customHeight="1" spans="1:17">
      <c r="A4" s="27" t="s">
        <v>3</v>
      </c>
      <c r="B4" s="27" t="s">
        <v>4</v>
      </c>
      <c r="C4" s="27" t="s">
        <v>5</v>
      </c>
      <c r="D4" s="27" t="s">
        <v>6</v>
      </c>
      <c r="E4" s="27" t="s">
        <v>7</v>
      </c>
      <c r="F4" s="27" t="s">
        <v>8</v>
      </c>
      <c r="G4" s="27" t="s">
        <v>9</v>
      </c>
      <c r="H4" s="27" t="s">
        <v>10</v>
      </c>
      <c r="I4" s="27" t="s">
        <v>11</v>
      </c>
      <c r="J4" s="27" t="s">
        <v>12</v>
      </c>
      <c r="K4" s="47" t="s">
        <v>13</v>
      </c>
      <c r="L4" s="47" t="s">
        <v>14</v>
      </c>
      <c r="M4" s="27" t="s">
        <v>15</v>
      </c>
      <c r="N4" s="27" t="s">
        <v>16</v>
      </c>
      <c r="O4" s="27" t="s">
        <v>17</v>
      </c>
      <c r="P4" s="27" t="s">
        <v>18</v>
      </c>
      <c r="Q4" s="27" t="s">
        <v>19</v>
      </c>
    </row>
    <row r="5" s="1" customFormat="1" ht="30" customHeight="1" spans="1:17">
      <c r="A5" s="28">
        <v>1</v>
      </c>
      <c r="B5" s="29" t="s">
        <v>20</v>
      </c>
      <c r="C5" s="29" t="s">
        <v>21</v>
      </c>
      <c r="D5" s="29" t="s">
        <v>22</v>
      </c>
      <c r="E5" s="29" t="s">
        <v>23</v>
      </c>
      <c r="F5" s="30">
        <f>SUM(P5:P9)</f>
        <v>27500</v>
      </c>
      <c r="G5" s="31" t="s">
        <v>24</v>
      </c>
      <c r="H5" s="31" t="s">
        <v>25</v>
      </c>
      <c r="I5" s="48">
        <v>45139</v>
      </c>
      <c r="J5" s="48">
        <v>45869</v>
      </c>
      <c r="K5" s="49">
        <v>3000</v>
      </c>
      <c r="L5" s="31" t="s">
        <v>26</v>
      </c>
      <c r="M5" s="36">
        <v>500</v>
      </c>
      <c r="N5" s="36">
        <v>7</v>
      </c>
      <c r="O5" s="28" t="s">
        <v>26</v>
      </c>
      <c r="P5" s="36">
        <f>M5*N5</f>
        <v>3500</v>
      </c>
      <c r="Q5" s="28" t="s">
        <v>27</v>
      </c>
    </row>
    <row r="6" s="1" customFormat="1" ht="30" customHeight="1" spans="1:17">
      <c r="A6" s="28">
        <v>2</v>
      </c>
      <c r="B6" s="32"/>
      <c r="C6" s="32"/>
      <c r="D6" s="32"/>
      <c r="E6" s="32"/>
      <c r="F6" s="33"/>
      <c r="G6" s="31" t="s">
        <v>28</v>
      </c>
      <c r="H6" s="31" t="s">
        <v>29</v>
      </c>
      <c r="I6" s="48">
        <v>45139</v>
      </c>
      <c r="J6" s="48">
        <v>45869</v>
      </c>
      <c r="K6" s="49">
        <v>3000</v>
      </c>
      <c r="L6" s="31" t="s">
        <v>30</v>
      </c>
      <c r="M6" s="36">
        <v>500</v>
      </c>
      <c r="N6" s="36">
        <v>12</v>
      </c>
      <c r="O6" s="28" t="s">
        <v>30</v>
      </c>
      <c r="P6" s="36">
        <f>M6*N6</f>
        <v>6000</v>
      </c>
      <c r="Q6" s="28"/>
    </row>
    <row r="7" s="1" customFormat="1" ht="30" customHeight="1" spans="1:18">
      <c r="A7" s="28">
        <v>3</v>
      </c>
      <c r="B7" s="32"/>
      <c r="C7" s="32"/>
      <c r="D7" s="32"/>
      <c r="E7" s="32"/>
      <c r="F7" s="33"/>
      <c r="G7" s="31" t="s">
        <v>31</v>
      </c>
      <c r="H7" s="31" t="s">
        <v>32</v>
      </c>
      <c r="I7" s="48">
        <v>45139</v>
      </c>
      <c r="J7" s="48">
        <v>45869</v>
      </c>
      <c r="K7" s="49">
        <v>3000</v>
      </c>
      <c r="L7" s="31" t="s">
        <v>30</v>
      </c>
      <c r="M7" s="36">
        <v>500</v>
      </c>
      <c r="N7" s="36">
        <v>12</v>
      </c>
      <c r="O7" s="28" t="s">
        <v>30</v>
      </c>
      <c r="P7" s="36">
        <f>M7*N7</f>
        <v>6000</v>
      </c>
      <c r="Q7" s="28"/>
      <c r="R7"/>
    </row>
    <row r="8" s="1" customFormat="1" ht="30" customHeight="1" spans="1:18">
      <c r="A8" s="28">
        <v>4</v>
      </c>
      <c r="B8" s="32"/>
      <c r="C8" s="32"/>
      <c r="D8" s="32"/>
      <c r="E8" s="32"/>
      <c r="F8" s="33"/>
      <c r="G8" s="31" t="s">
        <v>33</v>
      </c>
      <c r="H8" s="31" t="s">
        <v>34</v>
      </c>
      <c r="I8" s="48">
        <v>45139</v>
      </c>
      <c r="J8" s="48">
        <v>45869</v>
      </c>
      <c r="K8" s="49">
        <v>3000</v>
      </c>
      <c r="L8" s="31" t="s">
        <v>30</v>
      </c>
      <c r="M8" s="36">
        <v>500</v>
      </c>
      <c r="N8" s="36">
        <v>12</v>
      </c>
      <c r="O8" s="28" t="s">
        <v>30</v>
      </c>
      <c r="P8" s="36">
        <f>M8*N8</f>
        <v>6000</v>
      </c>
      <c r="Q8" s="28"/>
      <c r="R8"/>
    </row>
    <row r="9" s="1" customFormat="1" ht="30" customHeight="1" spans="1:18">
      <c r="A9" s="28">
        <v>5</v>
      </c>
      <c r="B9" s="34"/>
      <c r="C9" s="34"/>
      <c r="D9" s="34"/>
      <c r="E9" s="34"/>
      <c r="F9" s="35"/>
      <c r="G9" s="31" t="s">
        <v>35</v>
      </c>
      <c r="H9" s="31" t="s">
        <v>36</v>
      </c>
      <c r="I9" s="48">
        <v>45139</v>
      </c>
      <c r="J9" s="48">
        <v>45869</v>
      </c>
      <c r="K9" s="49">
        <v>3000</v>
      </c>
      <c r="L9" s="31" t="s">
        <v>30</v>
      </c>
      <c r="M9" s="36">
        <v>500</v>
      </c>
      <c r="N9" s="36">
        <v>12</v>
      </c>
      <c r="O9" s="28" t="s">
        <v>30</v>
      </c>
      <c r="P9" s="36">
        <f>M9*N9</f>
        <v>6000</v>
      </c>
      <c r="Q9" s="28"/>
      <c r="R9"/>
    </row>
    <row r="10" s="1" customFormat="1" ht="30" customHeight="1" spans="1:18">
      <c r="A10" s="28">
        <v>6</v>
      </c>
      <c r="B10" s="28" t="s">
        <v>20</v>
      </c>
      <c r="C10" s="28" t="s">
        <v>21</v>
      </c>
      <c r="D10" s="28" t="s">
        <v>37</v>
      </c>
      <c r="E10" s="28" t="s">
        <v>23</v>
      </c>
      <c r="F10" s="36">
        <f>SUM(P10)</f>
        <v>6500</v>
      </c>
      <c r="G10" s="31" t="s">
        <v>38</v>
      </c>
      <c r="H10" s="31" t="s">
        <v>39</v>
      </c>
      <c r="I10" s="48">
        <v>45139</v>
      </c>
      <c r="J10" s="48">
        <v>45869</v>
      </c>
      <c r="K10" s="49">
        <v>4908</v>
      </c>
      <c r="L10" s="31" t="s">
        <v>40</v>
      </c>
      <c r="M10" s="36">
        <v>500</v>
      </c>
      <c r="N10" s="36">
        <v>13</v>
      </c>
      <c r="O10" s="28" t="s">
        <v>41</v>
      </c>
      <c r="P10" s="36">
        <f t="shared" ref="P10:P25" si="0">M10*N10</f>
        <v>6500</v>
      </c>
      <c r="Q10" s="28"/>
      <c r="R10"/>
    </row>
    <row r="11" s="1" customFormat="1" ht="30" customHeight="1" spans="1:18">
      <c r="A11" s="28">
        <v>7</v>
      </c>
      <c r="B11" s="28" t="s">
        <v>20</v>
      </c>
      <c r="C11" s="28" t="s">
        <v>21</v>
      </c>
      <c r="D11" s="28" t="s">
        <v>42</v>
      </c>
      <c r="E11" s="28" t="s">
        <v>23</v>
      </c>
      <c r="F11" s="36">
        <f>SUM(P11:P14)</f>
        <v>16500</v>
      </c>
      <c r="G11" s="31" t="s">
        <v>43</v>
      </c>
      <c r="H11" s="31" t="s">
        <v>44</v>
      </c>
      <c r="I11" s="48">
        <v>45139</v>
      </c>
      <c r="J11" s="48">
        <v>45869</v>
      </c>
      <c r="K11" s="49">
        <v>3500</v>
      </c>
      <c r="L11" s="31" t="s">
        <v>45</v>
      </c>
      <c r="M11" s="36">
        <v>500</v>
      </c>
      <c r="N11" s="36">
        <v>2</v>
      </c>
      <c r="O11" s="28" t="s">
        <v>45</v>
      </c>
      <c r="P11" s="36">
        <f t="shared" si="0"/>
        <v>1000</v>
      </c>
      <c r="Q11" s="28" t="s">
        <v>46</v>
      </c>
      <c r="R11"/>
    </row>
    <row r="12" s="1" customFormat="1" ht="30" customHeight="1" spans="1:18">
      <c r="A12" s="28">
        <v>8</v>
      </c>
      <c r="B12" s="28"/>
      <c r="C12" s="28"/>
      <c r="D12" s="28"/>
      <c r="E12" s="28"/>
      <c r="F12" s="36"/>
      <c r="G12" s="31" t="s">
        <v>47</v>
      </c>
      <c r="H12" s="31" t="s">
        <v>48</v>
      </c>
      <c r="I12" s="48">
        <v>45139</v>
      </c>
      <c r="J12" s="48">
        <v>45869</v>
      </c>
      <c r="K12" s="49">
        <v>3500</v>
      </c>
      <c r="L12" s="31" t="s">
        <v>30</v>
      </c>
      <c r="M12" s="36">
        <v>500</v>
      </c>
      <c r="N12" s="36">
        <v>12</v>
      </c>
      <c r="O12" s="28" t="s">
        <v>30</v>
      </c>
      <c r="P12" s="36">
        <f t="shared" si="0"/>
        <v>6000</v>
      </c>
      <c r="Q12" s="28" t="s">
        <v>49</v>
      </c>
      <c r="R12"/>
    </row>
    <row r="13" s="1" customFormat="1" ht="30" customHeight="1" spans="1:18">
      <c r="A13" s="28">
        <v>9</v>
      </c>
      <c r="B13" s="28"/>
      <c r="C13" s="28"/>
      <c r="D13" s="28"/>
      <c r="E13" s="28"/>
      <c r="F13" s="36"/>
      <c r="G13" s="31" t="s">
        <v>50</v>
      </c>
      <c r="H13" s="31" t="s">
        <v>51</v>
      </c>
      <c r="I13" s="48">
        <v>45139</v>
      </c>
      <c r="J13" s="48">
        <v>45869</v>
      </c>
      <c r="K13" s="49">
        <v>4200</v>
      </c>
      <c r="L13" s="31" t="s">
        <v>41</v>
      </c>
      <c r="M13" s="36">
        <v>500</v>
      </c>
      <c r="N13" s="36">
        <v>13</v>
      </c>
      <c r="O13" s="28" t="s">
        <v>41</v>
      </c>
      <c r="P13" s="36">
        <f t="shared" si="0"/>
        <v>6500</v>
      </c>
      <c r="Q13" s="28"/>
      <c r="R13"/>
    </row>
    <row r="14" s="22" customFormat="1" ht="30" customHeight="1" spans="1:17">
      <c r="A14" s="28">
        <v>10</v>
      </c>
      <c r="B14" s="28"/>
      <c r="C14" s="28"/>
      <c r="D14" s="28"/>
      <c r="E14" s="28"/>
      <c r="F14" s="36"/>
      <c r="G14" s="37" t="s">
        <v>52</v>
      </c>
      <c r="H14" s="28" t="s">
        <v>53</v>
      </c>
      <c r="I14" s="50" t="s">
        <v>54</v>
      </c>
      <c r="J14" s="51">
        <v>45869</v>
      </c>
      <c r="K14" s="49">
        <v>3500</v>
      </c>
      <c r="L14" s="49" t="s">
        <v>55</v>
      </c>
      <c r="M14" s="36">
        <v>500</v>
      </c>
      <c r="N14" s="52">
        <v>6</v>
      </c>
      <c r="O14" s="52" t="s">
        <v>55</v>
      </c>
      <c r="P14" s="36">
        <f t="shared" si="0"/>
        <v>3000</v>
      </c>
      <c r="Q14" s="52" t="s">
        <v>56</v>
      </c>
    </row>
    <row r="15" s="22" customFormat="1" ht="30" customHeight="1" spans="1:17">
      <c r="A15" s="28">
        <v>11</v>
      </c>
      <c r="B15" s="28" t="s">
        <v>20</v>
      </c>
      <c r="C15" s="28" t="s">
        <v>21</v>
      </c>
      <c r="D15" s="28" t="s">
        <v>57</v>
      </c>
      <c r="E15" s="31" t="s">
        <v>23</v>
      </c>
      <c r="F15" s="38">
        <f>SUM(P15:P18)</f>
        <v>23000</v>
      </c>
      <c r="G15" s="37" t="s">
        <v>58</v>
      </c>
      <c r="H15" s="28" t="s">
        <v>59</v>
      </c>
      <c r="I15" s="50" t="s">
        <v>54</v>
      </c>
      <c r="J15" s="51">
        <v>45869</v>
      </c>
      <c r="K15" s="49">
        <v>5550</v>
      </c>
      <c r="L15" s="49" t="s">
        <v>41</v>
      </c>
      <c r="M15" s="36">
        <v>500</v>
      </c>
      <c r="N15" s="52">
        <v>12</v>
      </c>
      <c r="O15" s="52" t="s">
        <v>30</v>
      </c>
      <c r="P15" s="36">
        <f t="shared" si="0"/>
        <v>6000</v>
      </c>
      <c r="Q15" s="52"/>
    </row>
    <row r="16" s="22" customFormat="1" ht="30" customHeight="1" spans="1:17">
      <c r="A16" s="28">
        <v>12</v>
      </c>
      <c r="B16" s="28"/>
      <c r="C16" s="28"/>
      <c r="D16" s="28"/>
      <c r="E16" s="31"/>
      <c r="F16" s="38"/>
      <c r="G16" s="37" t="s">
        <v>60</v>
      </c>
      <c r="H16" s="28" t="s">
        <v>61</v>
      </c>
      <c r="I16" s="50" t="s">
        <v>54</v>
      </c>
      <c r="J16" s="51">
        <v>45869</v>
      </c>
      <c r="K16" s="49">
        <v>5550</v>
      </c>
      <c r="L16" s="49" t="s">
        <v>41</v>
      </c>
      <c r="M16" s="36">
        <v>500</v>
      </c>
      <c r="N16" s="52">
        <v>12</v>
      </c>
      <c r="O16" s="52" t="s">
        <v>30</v>
      </c>
      <c r="P16" s="36">
        <f t="shared" si="0"/>
        <v>6000</v>
      </c>
      <c r="Q16" s="52"/>
    </row>
    <row r="17" s="22" customFormat="1" ht="30" customHeight="1" spans="1:17">
      <c r="A17" s="28">
        <v>13</v>
      </c>
      <c r="B17" s="28"/>
      <c r="C17" s="28"/>
      <c r="D17" s="28"/>
      <c r="E17" s="31"/>
      <c r="F17" s="38"/>
      <c r="G17" s="37" t="s">
        <v>62</v>
      </c>
      <c r="H17" s="28" t="s">
        <v>63</v>
      </c>
      <c r="I17" s="50" t="s">
        <v>54</v>
      </c>
      <c r="J17" s="51">
        <v>45869</v>
      </c>
      <c r="K17" s="49">
        <v>5550</v>
      </c>
      <c r="L17" s="49" t="s">
        <v>41</v>
      </c>
      <c r="M17" s="36">
        <v>500</v>
      </c>
      <c r="N17" s="52">
        <v>12</v>
      </c>
      <c r="O17" s="52" t="s">
        <v>30</v>
      </c>
      <c r="P17" s="36">
        <f t="shared" si="0"/>
        <v>6000</v>
      </c>
      <c r="Q17" s="52" t="s">
        <v>64</v>
      </c>
    </row>
    <row r="18" s="22" customFormat="1" ht="30" customHeight="1" spans="1:17">
      <c r="A18" s="28">
        <v>14</v>
      </c>
      <c r="B18" s="28"/>
      <c r="C18" s="28"/>
      <c r="D18" s="28"/>
      <c r="E18" s="31"/>
      <c r="F18" s="38"/>
      <c r="G18" s="37" t="s">
        <v>65</v>
      </c>
      <c r="H18" s="28" t="s">
        <v>66</v>
      </c>
      <c r="I18" s="50" t="s">
        <v>54</v>
      </c>
      <c r="J18" s="51">
        <v>45426</v>
      </c>
      <c r="K18" s="49">
        <v>5550</v>
      </c>
      <c r="L18" s="49" t="s">
        <v>67</v>
      </c>
      <c r="M18" s="36">
        <v>500</v>
      </c>
      <c r="N18" s="52">
        <v>10</v>
      </c>
      <c r="O18" s="52" t="s">
        <v>67</v>
      </c>
      <c r="P18" s="36">
        <f t="shared" si="0"/>
        <v>5000</v>
      </c>
      <c r="Q18" s="52" t="s">
        <v>68</v>
      </c>
    </row>
    <row r="19" s="22" customFormat="1" ht="30" customHeight="1" spans="1:17">
      <c r="A19" s="28">
        <v>15</v>
      </c>
      <c r="B19" s="28" t="s">
        <v>20</v>
      </c>
      <c r="C19" s="28" t="s">
        <v>21</v>
      </c>
      <c r="D19" s="28" t="s">
        <v>69</v>
      </c>
      <c r="E19" s="31" t="s">
        <v>23</v>
      </c>
      <c r="F19" s="38">
        <f>SUM(P19:P22)</f>
        <v>21000</v>
      </c>
      <c r="G19" s="37" t="s">
        <v>70</v>
      </c>
      <c r="H19" s="28" t="s">
        <v>71</v>
      </c>
      <c r="I19" s="50" t="s">
        <v>54</v>
      </c>
      <c r="J19" s="51">
        <v>45869</v>
      </c>
      <c r="K19" s="49">
        <v>3909.09</v>
      </c>
      <c r="L19" s="49" t="s">
        <v>72</v>
      </c>
      <c r="M19" s="36">
        <v>500</v>
      </c>
      <c r="N19" s="52">
        <v>12</v>
      </c>
      <c r="O19" s="52" t="s">
        <v>30</v>
      </c>
      <c r="P19" s="36">
        <f t="shared" si="0"/>
        <v>6000</v>
      </c>
      <c r="Q19" s="52"/>
    </row>
    <row r="20" s="22" customFormat="1" ht="30" customHeight="1" spans="1:17">
      <c r="A20" s="28">
        <v>16</v>
      </c>
      <c r="B20" s="28"/>
      <c r="C20" s="28"/>
      <c r="D20" s="28"/>
      <c r="E20" s="31"/>
      <c r="F20" s="38"/>
      <c r="G20" s="37" t="s">
        <v>73</v>
      </c>
      <c r="H20" s="28" t="s">
        <v>61</v>
      </c>
      <c r="I20" s="50" t="s">
        <v>54</v>
      </c>
      <c r="J20" s="51">
        <v>45869</v>
      </c>
      <c r="K20" s="49">
        <v>3615.09</v>
      </c>
      <c r="L20" s="49" t="s">
        <v>72</v>
      </c>
      <c r="M20" s="36">
        <v>500</v>
      </c>
      <c r="N20" s="52">
        <v>12</v>
      </c>
      <c r="O20" s="52" t="s">
        <v>30</v>
      </c>
      <c r="P20" s="36">
        <f t="shared" si="0"/>
        <v>6000</v>
      </c>
      <c r="Q20" s="52"/>
    </row>
    <row r="21" s="22" customFormat="1" ht="30" customHeight="1" spans="1:17">
      <c r="A21" s="28">
        <v>17</v>
      </c>
      <c r="B21" s="28"/>
      <c r="C21" s="28"/>
      <c r="D21" s="28"/>
      <c r="E21" s="31"/>
      <c r="F21" s="38"/>
      <c r="G21" s="37" t="s">
        <v>74</v>
      </c>
      <c r="H21" s="28" t="s">
        <v>75</v>
      </c>
      <c r="I21" s="50" t="s">
        <v>54</v>
      </c>
      <c r="J21" s="51">
        <v>45869</v>
      </c>
      <c r="K21" s="49">
        <v>3876.04</v>
      </c>
      <c r="L21" s="49" t="s">
        <v>76</v>
      </c>
      <c r="M21" s="36">
        <v>500</v>
      </c>
      <c r="N21" s="52">
        <v>6</v>
      </c>
      <c r="O21" s="52" t="s">
        <v>55</v>
      </c>
      <c r="P21" s="36">
        <f t="shared" si="0"/>
        <v>3000</v>
      </c>
      <c r="Q21" s="52" t="s">
        <v>56</v>
      </c>
    </row>
    <row r="22" s="22" customFormat="1" ht="30" customHeight="1" spans="1:17">
      <c r="A22" s="28">
        <v>18</v>
      </c>
      <c r="B22" s="28"/>
      <c r="C22" s="28"/>
      <c r="D22" s="28"/>
      <c r="E22" s="31"/>
      <c r="F22" s="38"/>
      <c r="G22" s="37" t="s">
        <v>77</v>
      </c>
      <c r="H22" s="28" t="s">
        <v>78</v>
      </c>
      <c r="I22" s="50" t="s">
        <v>54</v>
      </c>
      <c r="J22" s="51">
        <v>45869</v>
      </c>
      <c r="K22" s="49">
        <v>5100</v>
      </c>
      <c r="L22" s="49" t="s">
        <v>79</v>
      </c>
      <c r="M22" s="36">
        <v>500</v>
      </c>
      <c r="N22" s="52">
        <v>12</v>
      </c>
      <c r="O22" s="52" t="s">
        <v>30</v>
      </c>
      <c r="P22" s="36">
        <f t="shared" si="0"/>
        <v>6000</v>
      </c>
      <c r="Q22" s="52"/>
    </row>
    <row r="23" s="22" customFormat="1" ht="30" customHeight="1" spans="1:17">
      <c r="A23" s="28">
        <v>19</v>
      </c>
      <c r="B23" s="29" t="s">
        <v>20</v>
      </c>
      <c r="C23" s="39" t="s">
        <v>21</v>
      </c>
      <c r="D23" s="29" t="s">
        <v>80</v>
      </c>
      <c r="E23" s="39" t="s">
        <v>23</v>
      </c>
      <c r="F23" s="40">
        <f>SUM(P23:P25)</f>
        <v>11000</v>
      </c>
      <c r="G23" s="37" t="s">
        <v>81</v>
      </c>
      <c r="H23" s="28" t="s">
        <v>82</v>
      </c>
      <c r="I23" s="50" t="s">
        <v>83</v>
      </c>
      <c r="J23" s="51">
        <v>45504</v>
      </c>
      <c r="K23" s="49">
        <v>3250</v>
      </c>
      <c r="L23" s="49" t="s">
        <v>84</v>
      </c>
      <c r="M23" s="36">
        <v>500</v>
      </c>
      <c r="N23" s="52">
        <v>7</v>
      </c>
      <c r="O23" s="52" t="s">
        <v>85</v>
      </c>
      <c r="P23" s="36">
        <f t="shared" si="0"/>
        <v>3500</v>
      </c>
      <c r="Q23" s="52" t="s">
        <v>86</v>
      </c>
    </row>
    <row r="24" s="22" customFormat="1" ht="30" customHeight="1" spans="1:17">
      <c r="A24" s="28">
        <v>20</v>
      </c>
      <c r="B24" s="32"/>
      <c r="C24" s="41"/>
      <c r="D24" s="32"/>
      <c r="E24" s="41"/>
      <c r="F24" s="42"/>
      <c r="G24" s="37" t="s">
        <v>87</v>
      </c>
      <c r="H24" s="28" t="s">
        <v>88</v>
      </c>
      <c r="I24" s="50" t="s">
        <v>83</v>
      </c>
      <c r="J24" s="51">
        <v>45504</v>
      </c>
      <c r="K24" s="49">
        <v>3250</v>
      </c>
      <c r="L24" s="49" t="s">
        <v>89</v>
      </c>
      <c r="M24" s="36">
        <v>500</v>
      </c>
      <c r="N24" s="52">
        <v>3</v>
      </c>
      <c r="O24" s="52" t="s">
        <v>90</v>
      </c>
      <c r="P24" s="36">
        <f t="shared" si="0"/>
        <v>1500</v>
      </c>
      <c r="Q24" s="52" t="s">
        <v>91</v>
      </c>
    </row>
    <row r="25" s="22" customFormat="1" ht="30" customHeight="1" spans="1:17">
      <c r="A25" s="28">
        <v>21</v>
      </c>
      <c r="B25" s="34"/>
      <c r="C25" s="43"/>
      <c r="D25" s="34"/>
      <c r="E25" s="43"/>
      <c r="F25" s="44"/>
      <c r="G25" s="37" t="s">
        <v>92</v>
      </c>
      <c r="H25" s="28" t="s">
        <v>93</v>
      </c>
      <c r="I25" s="50" t="s">
        <v>54</v>
      </c>
      <c r="J25" s="51">
        <v>45869</v>
      </c>
      <c r="K25" s="49">
        <v>4510</v>
      </c>
      <c r="L25" s="49" t="s">
        <v>94</v>
      </c>
      <c r="M25" s="36">
        <v>500</v>
      </c>
      <c r="N25" s="52">
        <v>12</v>
      </c>
      <c r="O25" s="52" t="s">
        <v>30</v>
      </c>
      <c r="P25" s="36">
        <f t="shared" si="0"/>
        <v>6000</v>
      </c>
      <c r="Q25" s="52"/>
    </row>
  </sheetData>
  <autoFilter xmlns:etc="http://www.wps.cn/officeDocument/2017/etCustomData" ref="A4:Q25" etc:filterBottomFollowUsedRange="0">
    <extLst/>
  </autoFilter>
  <mergeCells count="27">
    <mergeCell ref="A3:G3"/>
    <mergeCell ref="B5:B9"/>
    <mergeCell ref="B11:B14"/>
    <mergeCell ref="B15:B18"/>
    <mergeCell ref="B19:B22"/>
    <mergeCell ref="B23:B25"/>
    <mergeCell ref="C5:C9"/>
    <mergeCell ref="C11:C14"/>
    <mergeCell ref="C15:C18"/>
    <mergeCell ref="C19:C22"/>
    <mergeCell ref="C23:C25"/>
    <mergeCell ref="D5:D9"/>
    <mergeCell ref="D11:D14"/>
    <mergeCell ref="D15:D18"/>
    <mergeCell ref="D19:D22"/>
    <mergeCell ref="D23:D25"/>
    <mergeCell ref="E5:E9"/>
    <mergeCell ref="E11:E14"/>
    <mergeCell ref="E15:E18"/>
    <mergeCell ref="E19:E22"/>
    <mergeCell ref="E23:E25"/>
    <mergeCell ref="F5:F9"/>
    <mergeCell ref="F11:F14"/>
    <mergeCell ref="F15:F18"/>
    <mergeCell ref="F19:F22"/>
    <mergeCell ref="F23:F25"/>
    <mergeCell ref="A1:Q2"/>
  </mergeCells>
  <printOptions horizontalCentered="1" verticalCentered="1"/>
  <pageMargins left="0.393055555555556" right="0.393055555555556" top="0.590277777777778" bottom="0.629861111111111" header="0.314583333333333" footer="0.314583333333333"/>
  <pageSetup paperSize="9" scale="56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C17" sqref="A4:C17"/>
    </sheetView>
  </sheetViews>
  <sheetFormatPr defaultColWidth="9" defaultRowHeight="13.5" outlineLevelCol="4"/>
  <cols>
    <col min="1" max="1" width="13.3833333333333" style="3" customWidth="1"/>
    <col min="2" max="3" width="9.75" customWidth="1"/>
  </cols>
  <sheetData>
    <row r="1" ht="28" customHeight="1" spans="1:3">
      <c r="A1" s="4"/>
      <c r="B1" s="5"/>
      <c r="C1" s="5"/>
    </row>
    <row r="2" ht="18" customHeight="1" spans="1:3">
      <c r="A2" s="4"/>
      <c r="B2" s="5"/>
      <c r="C2" s="5"/>
    </row>
    <row r="3" ht="29" customHeight="1" spans="1:3">
      <c r="A3" s="6"/>
      <c r="B3" s="6"/>
      <c r="C3" s="6"/>
    </row>
    <row r="4" ht="48.75" customHeight="1" spans="1:3">
      <c r="A4" s="7"/>
      <c r="B4" s="7"/>
      <c r="C4" s="7"/>
    </row>
    <row r="5" s="1" customFormat="1" ht="38" customHeight="1" spans="1:3">
      <c r="A5" s="8"/>
      <c r="B5" s="8"/>
      <c r="C5" s="9"/>
    </row>
    <row r="6" s="1" customFormat="1" ht="45" customHeight="1" spans="1:3">
      <c r="A6" s="8"/>
      <c r="B6" s="8"/>
      <c r="C6" s="9"/>
    </row>
    <row r="7" customFormat="1" ht="40" customHeight="1" spans="1:3">
      <c r="A7" s="8"/>
      <c r="B7" s="8"/>
      <c r="C7" s="9"/>
    </row>
    <row r="8" s="1" customFormat="1" ht="40" customHeight="1" spans="1:5">
      <c r="A8" s="8"/>
      <c r="B8" s="8"/>
      <c r="C8" s="9"/>
      <c r="D8"/>
      <c r="E8"/>
    </row>
    <row r="9" s="1" customFormat="1" ht="29" customHeight="1" spans="1:3">
      <c r="A9" s="8"/>
      <c r="B9" s="8"/>
      <c r="C9" s="9"/>
    </row>
    <row r="10" s="1" customFormat="1" ht="26" customHeight="1" spans="1:3">
      <c r="A10" s="8"/>
      <c r="B10" s="8"/>
      <c r="C10" s="9"/>
    </row>
    <row r="11" s="1" customFormat="1" ht="32" customHeight="1" spans="1:3">
      <c r="A11" s="8"/>
      <c r="B11" s="8"/>
      <c r="C11" s="9"/>
    </row>
    <row r="12" customFormat="1" ht="46" customHeight="1" spans="1:3">
      <c r="A12" s="8"/>
      <c r="B12" s="8"/>
      <c r="C12" s="9"/>
    </row>
    <row r="13" s="1" customFormat="1" ht="38" customHeight="1" spans="1:3">
      <c r="A13" s="8"/>
      <c r="B13" s="8"/>
      <c r="C13" s="9"/>
    </row>
    <row r="14" s="1" customFormat="1" ht="30" customHeight="1" spans="1:3">
      <c r="A14" s="10"/>
      <c r="B14" s="10"/>
      <c r="C14" s="11"/>
    </row>
    <row r="15" s="1" customFormat="1" ht="30" customHeight="1" spans="1:3">
      <c r="A15" s="12"/>
      <c r="B15" s="12"/>
      <c r="C15" s="13"/>
    </row>
    <row r="16" s="1" customFormat="1" ht="35" customHeight="1" spans="1:3">
      <c r="A16" s="9"/>
      <c r="B16" s="9"/>
      <c r="C16" s="9"/>
    </row>
    <row r="17" ht="35" customHeight="1" spans="1:3">
      <c r="A17" s="8"/>
      <c r="B17" s="14"/>
      <c r="C17" s="15"/>
    </row>
    <row r="18" customFormat="1" ht="35" customHeight="1" spans="1:3">
      <c r="A18" s="16"/>
      <c r="B18" s="17"/>
      <c r="C18" s="18"/>
    </row>
    <row r="19" s="2" customFormat="1" ht="27" customHeight="1" spans="1:1">
      <c r="A19" s="19"/>
    </row>
    <row r="20" s="2" customFormat="1" ht="24" customHeight="1" spans="1:3">
      <c r="A20" s="20"/>
      <c r="B20" s="21"/>
      <c r="C20" s="21"/>
    </row>
  </sheetData>
  <mergeCells count="4">
    <mergeCell ref="A3:C3"/>
    <mergeCell ref="A19:C19"/>
    <mergeCell ref="A20:C20"/>
    <mergeCell ref="A1:C2"/>
  </mergeCells>
  <pageMargins left="0.699305555555556" right="0.699305555555556" top="0.75" bottom="0.75" header="0.3" footer="0.3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685800</xdr:colOff>
                <xdr:row>6</xdr:row>
                <xdr:rowOff>180975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4">
          <controlPr defaultSize="0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685800</xdr:colOff>
                <xdr:row>6</xdr:row>
                <xdr:rowOff>180975</xdr:rowOff>
              </to>
            </anchor>
          </controlPr>
        </control>
      </mc:Choice>
      <mc:Fallback>
        <control shapeId="1026" r:id="rId4"/>
      </mc:Fallback>
    </mc:AlternateContent>
    <mc:AlternateContent xmlns:mc="http://schemas.openxmlformats.org/markup-compatibility/2006">
      <mc:Choice Requires="x14">
        <control shapeId="1027" r:id="rId5">
          <controlPr defaultSize="0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685800</xdr:colOff>
                <xdr:row>6</xdr:row>
                <xdr:rowOff>180975</xdr:rowOff>
              </to>
            </anchor>
          </controlPr>
        </control>
      </mc:Choice>
      <mc:Fallback>
        <control shapeId="1027" r:id="rId5"/>
      </mc:Fallback>
    </mc:AlternateContent>
    <mc:AlternateContent xmlns:mc="http://schemas.openxmlformats.org/markup-compatibility/2006">
      <mc:Choice Requires="x14">
        <control shapeId="1028" r:id="rId6">
          <controlPr defaultSize="0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685800</xdr:colOff>
                <xdr:row>6</xdr:row>
                <xdr:rowOff>180975</xdr:rowOff>
              </to>
            </anchor>
          </controlPr>
        </control>
      </mc:Choice>
      <mc:Fallback>
        <control shapeId="1028" r:id="rId6"/>
      </mc:Fallback>
    </mc:AlternateContent>
    <mc:AlternateContent xmlns:mc="http://schemas.openxmlformats.org/markup-compatibility/2006">
      <mc:Choice Requires="x14">
        <control shapeId="1029" r:id="rId7">
          <controlPr defaultSize="0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685800</xdr:colOff>
                <xdr:row>6</xdr:row>
                <xdr:rowOff>180975</xdr:rowOff>
              </to>
            </anchor>
          </controlPr>
        </control>
      </mc:Choice>
      <mc:Fallback>
        <control shapeId="1029" r:id="rId7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17" sqref="O17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李旭</cp:lastModifiedBy>
  <dcterms:created xsi:type="dcterms:W3CDTF">2006-09-16T00:00:00Z</dcterms:created>
  <dcterms:modified xsi:type="dcterms:W3CDTF">2024-09-20T06:34:41Z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640B9B8BCA4C407684EE389B04495E6E_13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