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<sst xmlns="http://schemas.openxmlformats.org/spreadsheetml/2006/main" count="354" uniqueCount="190">
  <si>
    <t xml:space="preserve"> 附件：</t>
  </si>
  <si>
    <r>
      <t xml:space="preserve">鄂尔多斯市康巴什区  </t>
    </r>
    <r>
      <rPr>
        <u/>
        <sz val="20"/>
        <rFont val="方正小标宋简体"/>
        <charset val="134"/>
      </rPr>
      <t>2026</t>
    </r>
    <r>
      <rPr>
        <sz val="20"/>
        <rFont val="方正小标宋简体"/>
        <charset val="134"/>
      </rPr>
      <t xml:space="preserve">  年度</t>
    </r>
    <r>
      <rPr>
        <u/>
        <sz val="20"/>
        <rFont val="方正小标宋简体"/>
        <charset val="134"/>
      </rPr>
      <t xml:space="preserve">  1月份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</si>
  <si>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</si>
  <si>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</si>
  <si>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</si>
  <si>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</si>
  <si>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</si>
  <si>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</si>
  <si>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</si>
  <si>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</si>
  <si>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</si>
  <si>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</si>
  <si>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</si>
  <si>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</si>
  <si>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</si>
  <si>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</si>
  <si>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</si>
  <si>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</si>
  <si>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鄂尔多斯市康巴什区悦雅教育咨询有限公司</t>
  </si>
  <si>
    <t>企业</t>
  </si>
  <si>
    <t>孙紫艳</t>
  </si>
  <si>
    <t>150821********4869</t>
  </si>
  <si>
    <t>2025.03.07</t>
  </si>
  <si>
    <t>2026.3.6见习协议</t>
  </si>
  <si>
    <t>2025.11</t>
  </si>
  <si>
    <t>金飞</t>
  </si>
  <si>
    <t>152223********2415</t>
  </si>
  <si>
    <t>2025.05.16</t>
  </si>
  <si>
    <t>2026.05.15见习协议</t>
  </si>
  <si>
    <t>何鑫鑫</t>
  </si>
  <si>
    <t>150623********1828</t>
  </si>
  <si>
    <t>2025.08.27</t>
  </si>
  <si>
    <t>2026.08.26见习协议</t>
  </si>
  <si>
    <t>2025.09-2025.11</t>
  </si>
  <si>
    <t>樊佳乐</t>
  </si>
  <si>
    <t>150222********4127</t>
  </si>
  <si>
    <t>吴琼</t>
  </si>
  <si>
    <t>150422********5110</t>
  </si>
  <si>
    <t>陈晓悦</t>
  </si>
  <si>
    <t>150302********1027</t>
  </si>
  <si>
    <t>2025.06.01</t>
  </si>
  <si>
    <t>2026.05.31见习协议</t>
  </si>
  <si>
    <t>乔宇</t>
  </si>
  <si>
    <t>152725********4423</t>
  </si>
  <si>
    <t>王婷</t>
  </si>
  <si>
    <t>130525********0720</t>
  </si>
  <si>
    <t>罗宏福</t>
  </si>
  <si>
    <t>150404********4812</t>
  </si>
  <si>
    <t>马宇祥</t>
  </si>
  <si>
    <t>152825********3054</t>
  </si>
  <si>
    <t>王国柱</t>
  </si>
  <si>
    <t>152801********8517</t>
  </si>
  <si>
    <t xml:space="preserve"> 鄂尔多斯市康巴什区维远培训学校有限公司</t>
  </si>
  <si>
    <t>张萌萌</t>
  </si>
  <si>
    <t>152501********0023</t>
  </si>
  <si>
    <t>2025.03.11</t>
  </si>
  <si>
    <t>2026.03.10 见习协议</t>
  </si>
  <si>
    <t>鄂尔多斯市康巴什区乌兰牧骑</t>
  </si>
  <si>
    <t>事业单位</t>
  </si>
  <si>
    <t>乌日娅</t>
  </si>
  <si>
    <t>152502********2123</t>
  </si>
  <si>
    <t>2025.08.04</t>
  </si>
  <si>
    <t>2026.08.03见习协议</t>
  </si>
  <si>
    <t>王榕婧</t>
  </si>
  <si>
    <t>150622********6928</t>
  </si>
  <si>
    <t>2025.07.03</t>
  </si>
  <si>
    <t>2026.07.02见习协议</t>
  </si>
  <si>
    <t>柴乐汗</t>
  </si>
  <si>
    <t>152725********411X</t>
  </si>
  <si>
    <t>2025.10.09</t>
  </si>
  <si>
    <t>2026.10.08见习协议</t>
  </si>
  <si>
    <t>2025.10-2025.11</t>
  </si>
  <si>
    <t>内蒙古康巴什园林绿化景观工程有限公司</t>
  </si>
  <si>
    <t>国有企业</t>
  </si>
  <si>
    <t>范春波</t>
  </si>
  <si>
    <t>152723********5418</t>
  </si>
  <si>
    <t>2025.4.14</t>
  </si>
  <si>
    <t>2025.10.13见习协议</t>
  </si>
  <si>
    <t>2025.08-2025.10</t>
  </si>
  <si>
    <t>期满</t>
  </si>
  <si>
    <t>付欣月</t>
  </si>
  <si>
    <t>150404********3527</t>
  </si>
  <si>
    <t>2025.6.28</t>
  </si>
  <si>
    <t>2025.12.27见习协议</t>
  </si>
  <si>
    <t>2025.07-2025.10</t>
  </si>
  <si>
    <t>鄂尔多斯市高质量发展投资有限公司</t>
  </si>
  <si>
    <t>董文静</t>
  </si>
  <si>
    <t>142234********1027</t>
  </si>
  <si>
    <t>2025.05.01</t>
  </si>
  <si>
    <t>2025.12.31见习协议</t>
  </si>
  <si>
    <t>2025.10</t>
  </si>
  <si>
    <t>鄂尔多斯市智能网联科技有限责任公司</t>
  </si>
  <si>
    <t>混合所有制</t>
  </si>
  <si>
    <t>李春雨</t>
  </si>
  <si>
    <t>152728********3310</t>
  </si>
  <si>
    <t>2025.09.08</t>
  </si>
  <si>
    <t>2026.03.07见习协议</t>
  </si>
  <si>
    <t>鄂尔多斯市康巴什文化旅游发展有限公司</t>
  </si>
  <si>
    <t>张丽娜</t>
  </si>
  <si>
    <t>150622********6924</t>
  </si>
  <si>
    <t>2025.05.08</t>
  </si>
  <si>
    <t>2026.05.07见习协议</t>
  </si>
  <si>
    <t>2025.09-2025.10</t>
  </si>
  <si>
    <t>王淼</t>
  </si>
  <si>
    <t>150121********5125</t>
  </si>
  <si>
    <t>2025.05.14</t>
  </si>
  <si>
    <t>2026.05.13见习协议</t>
  </si>
  <si>
    <t>鄂尔多斯市山河映画数字文化传媒有限公司</t>
  </si>
  <si>
    <t>民营企业</t>
  </si>
  <si>
    <t>朱凯博</t>
  </si>
  <si>
    <t>150202********2128</t>
  </si>
  <si>
    <t>2025.07.21</t>
  </si>
  <si>
    <t>2026.07.20见习协议</t>
  </si>
  <si>
    <t>2025.08-2025.11</t>
  </si>
  <si>
    <t>丁凤凤</t>
  </si>
  <si>
    <t>142229********3822</t>
  </si>
  <si>
    <t>张恒瑞</t>
  </si>
  <si>
    <t>152722********6110</t>
  </si>
  <si>
    <t>2025.07.25</t>
  </si>
  <si>
    <t>2026.07.24见习协议</t>
  </si>
  <si>
    <t>内蒙古康宁矿业股份有限公司</t>
  </si>
  <si>
    <t>卞从亮</t>
  </si>
  <si>
    <t>340122********647X</t>
  </si>
  <si>
    <t>2025.07.17</t>
  </si>
  <si>
    <t>2026.07.16见习协议</t>
  </si>
  <si>
    <t>12月期内留用参保</t>
  </si>
  <si>
    <t>吴向磊</t>
  </si>
  <si>
    <t>341182********2816</t>
  </si>
  <si>
    <t>11月期内留用参保</t>
  </si>
  <si>
    <t>周楠</t>
  </si>
  <si>
    <t>450106********0518</t>
  </si>
  <si>
    <t>班浩铂</t>
  </si>
  <si>
    <t>130481********0313</t>
  </si>
  <si>
    <t>李瑜</t>
  </si>
  <si>
    <t>511322********4111</t>
  </si>
  <si>
    <t>离职</t>
  </si>
  <si>
    <t>刘梓晗</t>
  </si>
  <si>
    <t>150204********1219</t>
  </si>
  <si>
    <t>杨博文</t>
  </si>
  <si>
    <t>120225********3179</t>
  </si>
  <si>
    <t>张博海</t>
  </si>
  <si>
    <t>152701********3332</t>
  </si>
  <si>
    <t>刘少杰</t>
  </si>
  <si>
    <t>150202********1510</t>
  </si>
  <si>
    <t>郝宇尧</t>
  </si>
  <si>
    <t>150207********5312</t>
  </si>
  <si>
    <t>戴久淞</t>
  </si>
  <si>
    <t>530402********0610</t>
  </si>
  <si>
    <t>陈全坤</t>
  </si>
  <si>
    <t>612426********3058</t>
  </si>
  <si>
    <t>殷荣东</t>
  </si>
  <si>
    <t>533023********3737</t>
  </si>
  <si>
    <t>白佳杰</t>
  </si>
  <si>
    <t>612729********5410</t>
  </si>
  <si>
    <t>赵思涵</t>
  </si>
  <si>
    <t>341322********2418</t>
  </si>
  <si>
    <t>刘佩</t>
  </si>
  <si>
    <t>622826********2718</t>
  </si>
  <si>
    <t>周晓洋</t>
  </si>
  <si>
    <t>341226********4016</t>
  </si>
  <si>
    <t>罗仕国</t>
  </si>
  <si>
    <t>522527********1314</t>
  </si>
  <si>
    <t>金双</t>
  </si>
  <si>
    <t>341503********9411</t>
  </si>
  <si>
    <t>杨帅祥</t>
  </si>
  <si>
    <t>410329********9830</t>
  </si>
  <si>
    <t>刘胜</t>
  </si>
  <si>
    <t>140425********7216</t>
  </si>
  <si>
    <t>李永兴</t>
  </si>
  <si>
    <t>410225********4136</t>
  </si>
  <si>
    <t>刘永堃</t>
  </si>
  <si>
    <t>522425********0916</t>
  </si>
  <si>
    <t>李天才</t>
  </si>
  <si>
    <t>520123********1235</t>
  </si>
  <si>
    <t>陈飚</t>
  </si>
  <si>
    <t>520201********481X</t>
  </si>
  <si>
    <t>黄乾前</t>
  </si>
  <si>
    <t>522227********4512</t>
  </si>
  <si>
    <t>张博皓</t>
  </si>
  <si>
    <t>211122********1113</t>
  </si>
  <si>
    <t>唐佳威</t>
  </si>
  <si>
    <t>610721********1113</t>
  </si>
  <si>
    <t>刘剑波</t>
  </si>
  <si>
    <t>513922********7559</t>
  </si>
  <si>
    <t>张特</t>
  </si>
  <si>
    <t>210804********3519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</si>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</sst>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  <numFmt numFmtId="178" formatCode="yyyy/mm/dd"/>
    <numFmt numFmtId="179" formatCode="0.00_ "/>
  </numFmts>
  <fonts count="29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3"/>
  <sheetViews>
    <sheetView tabSelected="1" zoomScale="81" zoomScaleNormal="81" workbookViewId="0">
      <selection activeCell="A2" sqref="A2:O2"/>
    </sheetView>
  </sheetViews>
  <sheetFormatPr defaultColWidth="14.625" defaultRowHeight="13.5"/>
  <cols>
    <col min="1" max="3" width="14.625" customWidth="1"/>
    <col min="4" max="4" width="22.675" customWidth="1"/>
    <col min="5" max="5" width="14.625" customWidth="1"/>
    <col min="6" max="6" width="14.625" style="5" customWidth="1"/>
    <col min="7" max="7" width="14.625" customWidth="1"/>
    <col min="8" max="8" width="28.2416666666667" customWidth="1"/>
    <col min="9" max="9" width="14.625" customWidth="1"/>
    <col min="10" max="10" width="16.2083333333333" style="6" customWidth="1"/>
    <col min="11" max="12" width="14.625" customWidth="1"/>
    <col min="13" max="13" width="20.375" customWidth="1"/>
    <col min="14" max="16382" width="14.625" customWidth="1"/>
  </cols>
  <sheetData>
    <row r="1" ht="20.1" customHeight="1" spans="1:2">
      <c r="A1" s="7" t="s">
        <v>0</v>
      </c>
      <c r="B1" s="7"/>
    </row>
    <row r="2" ht="42" customHeight="1" spans="1:15">
      <c r="A2" s="8" t="s">
        <v>1</v>
      </c>
      <c r="B2" s="8"/>
      <c r="C2" s="8"/>
      <c r="D2" s="9"/>
      <c r="E2" s="8"/>
      <c r="F2" s="8"/>
      <c r="G2" s="8"/>
      <c r="H2" s="8"/>
      <c r="I2" s="8"/>
      <c r="J2" s="22"/>
      <c r="K2" s="8"/>
      <c r="L2" s="8"/>
      <c r="M2" s="8"/>
      <c r="N2" s="8"/>
      <c r="O2" s="30"/>
    </row>
    <row r="3" ht="3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5" t="s">
        <v>8</v>
      </c>
      <c r="H3" s="15"/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0" t="s">
        <v>15</v>
      </c>
    </row>
    <row r="4" s="3" customFormat="1" ht="40" customHeight="1" spans="1:15">
      <c r="A4" s="11">
        <v>1</v>
      </c>
      <c r="B4" s="12" t="s">
        <v>16</v>
      </c>
      <c r="C4" s="12" t="s">
        <v>17</v>
      </c>
      <c r="D4" s="12" t="s">
        <v>18</v>
      </c>
      <c r="E4" s="16" t="s">
        <v>19</v>
      </c>
      <c r="F4" s="11">
        <f>SUM(N4:N14)</f>
        <v>23835</v>
      </c>
      <c r="G4" s="17" t="s">
        <v>20</v>
      </c>
      <c r="H4" s="17" t="s">
        <v>21</v>
      </c>
      <c r="I4" s="23" t="s">
        <v>22</v>
      </c>
      <c r="J4" s="13" t="s">
        <v>23</v>
      </c>
      <c r="K4" s="11">
        <v>1589</v>
      </c>
      <c r="L4" s="24">
        <v>1</v>
      </c>
      <c r="M4" s="12" t="s">
        <v>24</v>
      </c>
      <c r="N4" s="11">
        <f t="shared" ref="N4:N9" si="0">K4*L4</f>
        <v>1589</v>
      </c>
      <c r="O4" s="17"/>
    </row>
    <row r="5" s="3" customFormat="1" ht="40" customHeight="1" spans="1:15">
      <c r="A5" s="11">
        <v>2</v>
      </c>
      <c r="B5" s="12"/>
      <c r="C5" s="12"/>
      <c r="D5" s="12"/>
      <c r="E5" s="16"/>
      <c r="F5" s="11"/>
      <c r="G5" s="18" t="s">
        <v>25</v>
      </c>
      <c r="H5" s="18" t="s">
        <v>26</v>
      </c>
      <c r="I5" s="21" t="s">
        <v>27</v>
      </c>
      <c r="J5" s="25" t="s">
        <v>28</v>
      </c>
      <c r="K5" s="17">
        <v>1589</v>
      </c>
      <c r="L5" s="17">
        <v>1</v>
      </c>
      <c r="M5" s="12" t="s">
        <v>24</v>
      </c>
      <c r="N5" s="11">
        <f t="shared" si="0"/>
        <v>1589</v>
      </c>
      <c r="O5" s="31"/>
    </row>
    <row r="6" s="3" customFormat="1" ht="40" customHeight="1" spans="1:15">
      <c r="A6" s="11">
        <v>3</v>
      </c>
      <c r="B6" s="12"/>
      <c r="C6" s="12"/>
      <c r="D6" s="12"/>
      <c r="E6" s="16"/>
      <c r="F6" s="11"/>
      <c r="G6" s="18" t="s">
        <v>29</v>
      </c>
      <c r="H6" s="18" t="s">
        <v>30</v>
      </c>
      <c r="I6" s="21" t="s">
        <v>31</v>
      </c>
      <c r="J6" s="21" t="s">
        <v>32</v>
      </c>
      <c r="K6" s="17">
        <v>1589</v>
      </c>
      <c r="L6" s="17">
        <v>3</v>
      </c>
      <c r="M6" s="12" t="s">
        <v>33</v>
      </c>
      <c r="N6" s="11">
        <f t="shared" si="0"/>
        <v>4767</v>
      </c>
      <c r="O6" s="31"/>
    </row>
    <row r="7" s="3" customFormat="1" ht="40" customHeight="1" spans="1:15">
      <c r="A7" s="11">
        <v>4</v>
      </c>
      <c r="B7" s="12"/>
      <c r="C7" s="12"/>
      <c r="D7" s="12"/>
      <c r="E7" s="16"/>
      <c r="F7" s="11"/>
      <c r="G7" s="18" t="s">
        <v>34</v>
      </c>
      <c r="H7" s="18" t="s">
        <v>35</v>
      </c>
      <c r="I7" s="21" t="s">
        <v>31</v>
      </c>
      <c r="J7" s="21" t="s">
        <v>32</v>
      </c>
      <c r="K7" s="17">
        <v>1589</v>
      </c>
      <c r="L7" s="17">
        <v>3</v>
      </c>
      <c r="M7" s="12" t="s">
        <v>33</v>
      </c>
      <c r="N7" s="11">
        <f t="shared" si="0"/>
        <v>4767</v>
      </c>
      <c r="O7" s="31"/>
    </row>
    <row r="8" s="3" customFormat="1" ht="40" customHeight="1" spans="1:15">
      <c r="A8" s="11">
        <v>5</v>
      </c>
      <c r="B8" s="12"/>
      <c r="C8" s="12"/>
      <c r="D8" s="12"/>
      <c r="E8" s="16"/>
      <c r="F8" s="11"/>
      <c r="G8" s="18" t="s">
        <v>36</v>
      </c>
      <c r="H8" s="18" t="s">
        <v>37</v>
      </c>
      <c r="I8" s="21" t="s">
        <v>27</v>
      </c>
      <c r="J8" s="25" t="s">
        <v>28</v>
      </c>
      <c r="K8" s="17">
        <v>1589</v>
      </c>
      <c r="L8" s="17">
        <v>1</v>
      </c>
      <c r="M8" s="12" t="s">
        <v>24</v>
      </c>
      <c r="N8" s="11">
        <f t="shared" si="0"/>
        <v>1589</v>
      </c>
      <c r="O8" s="31"/>
    </row>
    <row r="9" s="3" customFormat="1" ht="40" customHeight="1" spans="1:15">
      <c r="A9" s="11">
        <v>6</v>
      </c>
      <c r="B9" s="12"/>
      <c r="C9" s="12"/>
      <c r="D9" s="12"/>
      <c r="E9" s="16"/>
      <c r="F9" s="11"/>
      <c r="G9" s="18" t="s">
        <v>38</v>
      </c>
      <c r="H9" s="18" t="s">
        <v>39</v>
      </c>
      <c r="I9" s="21" t="s">
        <v>40</v>
      </c>
      <c r="J9" s="25" t="s">
        <v>41</v>
      </c>
      <c r="K9" s="17">
        <v>1589</v>
      </c>
      <c r="L9" s="17">
        <v>1</v>
      </c>
      <c r="M9" s="12" t="s">
        <v>24</v>
      </c>
      <c r="N9" s="11">
        <f t="shared" si="0"/>
        <v>1589</v>
      </c>
      <c r="O9" s="31"/>
    </row>
    <row r="10" s="3" customFormat="1" ht="40" customHeight="1" spans="1:15">
      <c r="A10" s="11">
        <v>7</v>
      </c>
      <c r="B10" s="12"/>
      <c r="C10" s="12"/>
      <c r="D10" s="12"/>
      <c r="E10" s="16"/>
      <c r="F10" s="11"/>
      <c r="G10" s="18" t="s">
        <v>42</v>
      </c>
      <c r="H10" s="18" t="s">
        <v>43</v>
      </c>
      <c r="I10" s="21" t="s">
        <v>40</v>
      </c>
      <c r="J10" s="25" t="s">
        <v>41</v>
      </c>
      <c r="K10" s="17">
        <v>1589</v>
      </c>
      <c r="L10" s="17">
        <v>1</v>
      </c>
      <c r="M10" s="12" t="s">
        <v>24</v>
      </c>
      <c r="N10" s="11">
        <f t="shared" ref="N7:N14" si="1">K10*L10</f>
        <v>1589</v>
      </c>
      <c r="O10" s="31"/>
    </row>
    <row r="11" s="3" customFormat="1" ht="40" customHeight="1" spans="1:15">
      <c r="A11" s="11">
        <v>8</v>
      </c>
      <c r="B11" s="12"/>
      <c r="C11" s="12"/>
      <c r="D11" s="12"/>
      <c r="E11" s="16"/>
      <c r="F11" s="11"/>
      <c r="G11" s="18" t="s">
        <v>44</v>
      </c>
      <c r="H11" s="18" t="s">
        <v>45</v>
      </c>
      <c r="I11" s="21" t="s">
        <v>40</v>
      </c>
      <c r="J11" s="25" t="s">
        <v>41</v>
      </c>
      <c r="K11" s="17">
        <v>1589</v>
      </c>
      <c r="L11" s="17">
        <v>1</v>
      </c>
      <c r="M11" s="12" t="s">
        <v>24</v>
      </c>
      <c r="N11" s="11">
        <f t="shared" si="1"/>
        <v>1589</v>
      </c>
      <c r="O11" s="31"/>
    </row>
    <row r="12" s="3" customFormat="1" ht="40" customHeight="1" spans="1:15">
      <c r="A12" s="11">
        <v>9</v>
      </c>
      <c r="B12" s="12"/>
      <c r="C12" s="12"/>
      <c r="D12" s="12"/>
      <c r="E12" s="16"/>
      <c r="F12" s="11"/>
      <c r="G12" s="18" t="s">
        <v>46</v>
      </c>
      <c r="H12" s="18" t="s">
        <v>47</v>
      </c>
      <c r="I12" s="21" t="s">
        <v>40</v>
      </c>
      <c r="J12" s="25" t="s">
        <v>41</v>
      </c>
      <c r="K12" s="17">
        <v>1589</v>
      </c>
      <c r="L12" s="17">
        <v>1</v>
      </c>
      <c r="M12" s="12" t="s">
        <v>24</v>
      </c>
      <c r="N12" s="11">
        <f t="shared" si="1"/>
        <v>1589</v>
      </c>
      <c r="O12" s="31"/>
    </row>
    <row r="13" s="3" customFormat="1" ht="40" customHeight="1" spans="1:15">
      <c r="A13" s="11">
        <v>10</v>
      </c>
      <c r="B13" s="12"/>
      <c r="C13" s="12"/>
      <c r="D13" s="12"/>
      <c r="E13" s="16"/>
      <c r="F13" s="11"/>
      <c r="G13" s="18" t="s">
        <v>48</v>
      </c>
      <c r="H13" s="18" t="s">
        <v>49</v>
      </c>
      <c r="I13" s="21" t="s">
        <v>40</v>
      </c>
      <c r="J13" s="25" t="s">
        <v>41</v>
      </c>
      <c r="K13" s="17">
        <v>1589</v>
      </c>
      <c r="L13" s="17">
        <v>1</v>
      </c>
      <c r="M13" s="12" t="s">
        <v>24</v>
      </c>
      <c r="N13" s="11">
        <f t="shared" si="1"/>
        <v>1589</v>
      </c>
      <c r="O13" s="31"/>
    </row>
    <row r="14" s="3" customFormat="1" ht="40" customHeight="1" spans="1:15">
      <c r="A14" s="11">
        <v>11</v>
      </c>
      <c r="B14" s="12"/>
      <c r="C14" s="12"/>
      <c r="D14" s="12"/>
      <c r="E14" s="16"/>
      <c r="F14" s="11"/>
      <c r="G14" s="18" t="s">
        <v>50</v>
      </c>
      <c r="H14" s="18" t="s">
        <v>51</v>
      </c>
      <c r="I14" s="21" t="s">
        <v>40</v>
      </c>
      <c r="J14" s="25" t="s">
        <v>41</v>
      </c>
      <c r="K14" s="17">
        <v>1589</v>
      </c>
      <c r="L14" s="17">
        <v>1</v>
      </c>
      <c r="M14" s="12" t="s">
        <v>24</v>
      </c>
      <c r="N14" s="11">
        <f t="shared" si="1"/>
        <v>1589</v>
      </c>
      <c r="O14" s="31"/>
    </row>
    <row r="15" s="3" customFormat="1" ht="20" customHeight="1" spans="1:16">
      <c r="A15" s="11">
        <v>12</v>
      </c>
      <c r="B15" s="13" t="s">
        <v>16</v>
      </c>
      <c r="C15" s="14" t="s">
        <v>17</v>
      </c>
      <c r="D15" s="14" t="s">
        <v>52</v>
      </c>
      <c r="E15" s="14" t="s">
        <v>19</v>
      </c>
      <c r="F15" s="19">
        <f>SUM(N15:N16)</f>
        <v>3255</v>
      </c>
      <c r="G15" s="18" t="s">
        <v>53</v>
      </c>
      <c r="H15" s="18" t="s">
        <v>54</v>
      </c>
      <c r="I15" s="21" t="s">
        <v>55</v>
      </c>
      <c r="J15" s="25" t="s">
        <v>56</v>
      </c>
      <c r="K15" s="19">
        <v>1589</v>
      </c>
      <c r="L15" s="26">
        <v>1</v>
      </c>
      <c r="M15" s="12" t="s">
        <v>24</v>
      </c>
      <c r="N15" s="11">
        <f>K15*L15+K16*L16</f>
        <v>3255</v>
      </c>
      <c r="O15" s="17"/>
      <c r="P15" s="32"/>
    </row>
    <row r="16" s="4" customFormat="1" ht="20" customHeight="1" spans="1:15">
      <c r="A16" s="11"/>
      <c r="B16" s="13"/>
      <c r="C16" s="14"/>
      <c r="D16" s="14"/>
      <c r="E16" s="14"/>
      <c r="F16" s="19"/>
      <c r="G16" s="18"/>
      <c r="H16" s="18"/>
      <c r="I16" s="21"/>
      <c r="J16" s="25"/>
      <c r="K16" s="20">
        <v>1666</v>
      </c>
      <c r="L16" s="20">
        <v>1</v>
      </c>
      <c r="M16" s="20">
        <v>2025.12</v>
      </c>
      <c r="N16" s="11"/>
      <c r="O16" s="17"/>
    </row>
    <row r="17" s="4" customFormat="1" ht="20" customHeight="1" spans="1:15">
      <c r="A17" s="11">
        <v>13</v>
      </c>
      <c r="B17" s="13" t="s">
        <v>16</v>
      </c>
      <c r="C17" s="13" t="s">
        <v>17</v>
      </c>
      <c r="D17" s="12" t="s">
        <v>57</v>
      </c>
      <c r="E17" s="12" t="s">
        <v>58</v>
      </c>
      <c r="F17" s="11">
        <f>SUM(N17:N22)</f>
        <v>11354</v>
      </c>
      <c r="G17" s="20" t="s">
        <v>59</v>
      </c>
      <c r="H17" s="21" t="s">
        <v>60</v>
      </c>
      <c r="I17" s="27" t="s">
        <v>61</v>
      </c>
      <c r="J17" s="28" t="s">
        <v>62</v>
      </c>
      <c r="K17" s="20">
        <v>1589</v>
      </c>
      <c r="L17" s="20">
        <v>1</v>
      </c>
      <c r="M17" s="20">
        <v>2025.11</v>
      </c>
      <c r="N17" s="11">
        <f>K17*L17+K18*L18</f>
        <v>3255</v>
      </c>
      <c r="O17" s="25"/>
    </row>
    <row r="18" s="4" customFormat="1" ht="20" customHeight="1" spans="1:15">
      <c r="A18" s="11"/>
      <c r="B18" s="13"/>
      <c r="C18" s="13"/>
      <c r="D18" s="12"/>
      <c r="E18" s="12"/>
      <c r="F18" s="11"/>
      <c r="G18" s="20"/>
      <c r="H18" s="21"/>
      <c r="I18" s="27"/>
      <c r="J18" s="28"/>
      <c r="K18" s="20">
        <v>1666</v>
      </c>
      <c r="L18" s="20">
        <v>1</v>
      </c>
      <c r="M18" s="20">
        <v>2025.12</v>
      </c>
      <c r="N18" s="11"/>
      <c r="O18" s="25"/>
    </row>
    <row r="19" s="4" customFormat="1" ht="20" customHeight="1" spans="1:15">
      <c r="A19" s="11">
        <v>14</v>
      </c>
      <c r="B19" s="13"/>
      <c r="C19" s="13"/>
      <c r="D19" s="12"/>
      <c r="E19" s="12"/>
      <c r="F19" s="11"/>
      <c r="G19" s="20" t="s">
        <v>63</v>
      </c>
      <c r="H19" s="21" t="s">
        <v>64</v>
      </c>
      <c r="I19" s="27" t="s">
        <v>65</v>
      </c>
      <c r="J19" s="28" t="s">
        <v>66</v>
      </c>
      <c r="K19" s="20">
        <v>1589</v>
      </c>
      <c r="L19" s="20">
        <v>1</v>
      </c>
      <c r="M19" s="20">
        <v>2025.11</v>
      </c>
      <c r="N19" s="11">
        <f>K19*L19+K20*L20</f>
        <v>3255</v>
      </c>
      <c r="O19" s="25"/>
    </row>
    <row r="20" s="3" customFormat="1" ht="20" customHeight="1" spans="1:15">
      <c r="A20" s="11"/>
      <c r="B20" s="13"/>
      <c r="C20" s="13"/>
      <c r="D20" s="12"/>
      <c r="E20" s="12"/>
      <c r="F20" s="11"/>
      <c r="G20" s="20"/>
      <c r="H20" s="21"/>
      <c r="I20" s="27"/>
      <c r="J20" s="28"/>
      <c r="K20" s="20">
        <v>1666</v>
      </c>
      <c r="L20" s="20">
        <v>1</v>
      </c>
      <c r="M20" s="20">
        <v>2025.12</v>
      </c>
      <c r="N20" s="11"/>
      <c r="O20" s="25"/>
    </row>
    <row r="21" s="3" customFormat="1" ht="20" customHeight="1" spans="1:15">
      <c r="A21" s="11">
        <v>15</v>
      </c>
      <c r="B21" s="13"/>
      <c r="C21" s="13"/>
      <c r="D21" s="12"/>
      <c r="E21" s="12"/>
      <c r="F21" s="11"/>
      <c r="G21" s="20" t="s">
        <v>67</v>
      </c>
      <c r="H21" s="21" t="s">
        <v>68</v>
      </c>
      <c r="I21" s="27" t="s">
        <v>69</v>
      </c>
      <c r="J21" s="28" t="s">
        <v>70</v>
      </c>
      <c r="K21" s="20">
        <v>1589</v>
      </c>
      <c r="L21" s="20">
        <v>2</v>
      </c>
      <c r="M21" s="20" t="s">
        <v>71</v>
      </c>
      <c r="N21" s="11">
        <f>K21*L21+K22*L22</f>
        <v>4844</v>
      </c>
      <c r="O21" s="20"/>
    </row>
    <row r="22" s="3" customFormat="1" ht="20" customHeight="1" spans="1:15">
      <c r="A22" s="11"/>
      <c r="B22" s="13"/>
      <c r="C22" s="13"/>
      <c r="D22" s="12"/>
      <c r="E22" s="12"/>
      <c r="F22" s="11"/>
      <c r="G22" s="20"/>
      <c r="H22" s="21"/>
      <c r="I22" s="27"/>
      <c r="J22" s="28"/>
      <c r="K22" s="20">
        <v>1666</v>
      </c>
      <c r="L22" s="20">
        <v>1</v>
      </c>
      <c r="M22" s="20">
        <v>2025.12</v>
      </c>
      <c r="N22" s="11"/>
      <c r="O22" s="20"/>
    </row>
    <row r="23" s="3" customFormat="1" ht="49" customHeight="1" spans="1:15">
      <c r="A23" s="11">
        <v>16</v>
      </c>
      <c r="B23" s="13" t="s">
        <v>16</v>
      </c>
      <c r="C23" s="13" t="s">
        <v>17</v>
      </c>
      <c r="D23" s="12" t="s">
        <v>72</v>
      </c>
      <c r="E23" s="12" t="s">
        <v>73</v>
      </c>
      <c r="F23" s="11">
        <f>SUM(N23:N24)</f>
        <v>11123</v>
      </c>
      <c r="G23" s="20" t="s">
        <v>74</v>
      </c>
      <c r="H23" s="20" t="s">
        <v>75</v>
      </c>
      <c r="I23" s="28" t="s">
        <v>76</v>
      </c>
      <c r="J23" s="28" t="s">
        <v>77</v>
      </c>
      <c r="K23" s="20">
        <v>1589</v>
      </c>
      <c r="L23" s="20">
        <v>3</v>
      </c>
      <c r="M23" s="20" t="s">
        <v>78</v>
      </c>
      <c r="N23" s="20">
        <f>K23*L23</f>
        <v>4767</v>
      </c>
      <c r="O23" s="20" t="s">
        <v>79</v>
      </c>
    </row>
    <row r="24" s="3" customFormat="1" ht="49" customHeight="1" spans="1:15">
      <c r="A24" s="11">
        <v>17</v>
      </c>
      <c r="B24" s="13"/>
      <c r="C24" s="13"/>
      <c r="D24" s="12"/>
      <c r="E24" s="12"/>
      <c r="F24" s="11"/>
      <c r="G24" s="20" t="s">
        <v>80</v>
      </c>
      <c r="H24" s="20" t="s">
        <v>81</v>
      </c>
      <c r="I24" s="28" t="s">
        <v>82</v>
      </c>
      <c r="J24" s="28" t="s">
        <v>83</v>
      </c>
      <c r="K24" s="20">
        <v>1589</v>
      </c>
      <c r="L24" s="20">
        <v>4</v>
      </c>
      <c r="M24" s="20" t="s">
        <v>84</v>
      </c>
      <c r="N24" s="20">
        <f t="shared" ref="N24:N31" si="2">K24*L24</f>
        <v>6356</v>
      </c>
      <c r="O24" s="20"/>
    </row>
    <row r="25" s="4" customFormat="1" ht="49" customHeight="1" spans="1:15">
      <c r="A25" s="11">
        <v>18</v>
      </c>
      <c r="B25" s="13" t="s">
        <v>16</v>
      </c>
      <c r="C25" s="13" t="s">
        <v>17</v>
      </c>
      <c r="D25" s="12" t="s">
        <v>85</v>
      </c>
      <c r="E25" s="12" t="s">
        <v>19</v>
      </c>
      <c r="F25" s="11">
        <f>N25</f>
        <v>1589</v>
      </c>
      <c r="G25" s="20" t="s">
        <v>86</v>
      </c>
      <c r="H25" s="20" t="s">
        <v>87</v>
      </c>
      <c r="I25" s="27" t="s">
        <v>88</v>
      </c>
      <c r="J25" s="29" t="s">
        <v>89</v>
      </c>
      <c r="K25" s="11">
        <v>1589</v>
      </c>
      <c r="L25" s="24">
        <v>1</v>
      </c>
      <c r="M25" s="12" t="s">
        <v>90</v>
      </c>
      <c r="N25" s="20">
        <f t="shared" si="2"/>
        <v>1589</v>
      </c>
      <c r="O25" s="20"/>
    </row>
    <row r="26" s="4" customFormat="1" ht="49" customHeight="1" spans="1:15">
      <c r="A26" s="11">
        <v>19</v>
      </c>
      <c r="B26" s="13" t="s">
        <v>16</v>
      </c>
      <c r="C26" s="13" t="s">
        <v>17</v>
      </c>
      <c r="D26" s="12" t="s">
        <v>91</v>
      </c>
      <c r="E26" s="12" t="s">
        <v>92</v>
      </c>
      <c r="F26" s="11">
        <f>N26</f>
        <v>4767</v>
      </c>
      <c r="G26" s="20" t="s">
        <v>93</v>
      </c>
      <c r="H26" s="20" t="s">
        <v>94</v>
      </c>
      <c r="I26" s="27" t="s">
        <v>95</v>
      </c>
      <c r="J26" s="29" t="s">
        <v>96</v>
      </c>
      <c r="K26" s="20">
        <v>1589</v>
      </c>
      <c r="L26" s="20">
        <v>3</v>
      </c>
      <c r="M26" s="20" t="s">
        <v>33</v>
      </c>
      <c r="N26" s="20">
        <f t="shared" si="2"/>
        <v>4767</v>
      </c>
      <c r="O26" s="20"/>
    </row>
    <row r="27" s="4" customFormat="1" ht="43" customHeight="1" spans="1:15">
      <c r="A27" s="11">
        <v>20</v>
      </c>
      <c r="B27" s="13" t="s">
        <v>16</v>
      </c>
      <c r="C27" s="13" t="s">
        <v>17</v>
      </c>
      <c r="D27" s="12" t="s">
        <v>97</v>
      </c>
      <c r="E27" s="12" t="s">
        <v>19</v>
      </c>
      <c r="F27" s="11">
        <f>SUM(N27:N28)</f>
        <v>6356</v>
      </c>
      <c r="G27" s="20" t="s">
        <v>98</v>
      </c>
      <c r="H27" s="20" t="s">
        <v>99</v>
      </c>
      <c r="I27" s="20" t="s">
        <v>100</v>
      </c>
      <c r="J27" s="28" t="s">
        <v>101</v>
      </c>
      <c r="K27" s="20">
        <v>1589</v>
      </c>
      <c r="L27" s="20">
        <v>2</v>
      </c>
      <c r="M27" s="20" t="s">
        <v>102</v>
      </c>
      <c r="N27" s="20">
        <f t="shared" si="2"/>
        <v>3178</v>
      </c>
      <c r="O27" s="20"/>
    </row>
    <row r="28" s="4" customFormat="1" ht="40" customHeight="1" spans="1:15">
      <c r="A28" s="11">
        <v>21</v>
      </c>
      <c r="B28" s="13"/>
      <c r="C28" s="13"/>
      <c r="D28" s="12"/>
      <c r="E28" s="12"/>
      <c r="F28" s="11"/>
      <c r="G28" s="20" t="s">
        <v>103</v>
      </c>
      <c r="H28" s="20" t="s">
        <v>104</v>
      </c>
      <c r="I28" s="27" t="s">
        <v>105</v>
      </c>
      <c r="J28" s="28" t="s">
        <v>106</v>
      </c>
      <c r="K28" s="20">
        <v>1589</v>
      </c>
      <c r="L28" s="20">
        <v>2</v>
      </c>
      <c r="M28" s="20" t="s">
        <v>102</v>
      </c>
      <c r="N28" s="20">
        <f t="shared" si="2"/>
        <v>3178</v>
      </c>
      <c r="O28" s="20"/>
    </row>
    <row r="29" s="4" customFormat="1" ht="40" customHeight="1" spans="1:15">
      <c r="A29" s="11">
        <v>22</v>
      </c>
      <c r="B29" s="13" t="s">
        <v>16</v>
      </c>
      <c r="C29" s="13" t="s">
        <v>17</v>
      </c>
      <c r="D29" s="12" t="s">
        <v>107</v>
      </c>
      <c r="E29" s="12" t="s">
        <v>108</v>
      </c>
      <c r="F29" s="11">
        <f>SUM(N29:N31)</f>
        <v>19068</v>
      </c>
      <c r="G29" s="20" t="s">
        <v>109</v>
      </c>
      <c r="H29" s="20" t="s">
        <v>110</v>
      </c>
      <c r="I29" s="27" t="s">
        <v>111</v>
      </c>
      <c r="J29" s="28" t="s">
        <v>112</v>
      </c>
      <c r="K29" s="20">
        <v>1589</v>
      </c>
      <c r="L29" s="20">
        <v>4</v>
      </c>
      <c r="M29" s="20" t="s">
        <v>113</v>
      </c>
      <c r="N29" s="20">
        <f t="shared" si="2"/>
        <v>6356</v>
      </c>
      <c r="O29" s="20"/>
    </row>
    <row r="30" s="4" customFormat="1" ht="40" customHeight="1" spans="1:15">
      <c r="A30" s="11">
        <v>23</v>
      </c>
      <c r="B30" s="13"/>
      <c r="C30" s="13"/>
      <c r="D30" s="12"/>
      <c r="E30" s="12"/>
      <c r="F30" s="11"/>
      <c r="G30" s="20" t="s">
        <v>114</v>
      </c>
      <c r="H30" s="20" t="s">
        <v>115</v>
      </c>
      <c r="I30" s="27" t="s">
        <v>111</v>
      </c>
      <c r="J30" s="28" t="s">
        <v>112</v>
      </c>
      <c r="K30" s="20">
        <v>1589</v>
      </c>
      <c r="L30" s="20">
        <v>4</v>
      </c>
      <c r="M30" s="20" t="s">
        <v>113</v>
      </c>
      <c r="N30" s="20">
        <f t="shared" si="2"/>
        <v>6356</v>
      </c>
      <c r="O30" s="20"/>
    </row>
    <row r="31" s="4" customFormat="1" ht="40" customHeight="1" spans="1:15">
      <c r="A31" s="11">
        <v>24</v>
      </c>
      <c r="B31" s="13"/>
      <c r="C31" s="13"/>
      <c r="D31" s="12"/>
      <c r="E31" s="12"/>
      <c r="F31" s="11"/>
      <c r="G31" s="20" t="s">
        <v>116</v>
      </c>
      <c r="H31" s="20" t="s">
        <v>117</v>
      </c>
      <c r="I31" s="27" t="s">
        <v>118</v>
      </c>
      <c r="J31" s="28" t="s">
        <v>119</v>
      </c>
      <c r="K31" s="20">
        <v>1589</v>
      </c>
      <c r="L31" s="20">
        <v>4</v>
      </c>
      <c r="M31" s="20" t="s">
        <v>113</v>
      </c>
      <c r="N31" s="20">
        <f t="shared" si="2"/>
        <v>6356</v>
      </c>
      <c r="O31" s="20"/>
    </row>
    <row r="32" s="4" customFormat="1" ht="20" customHeight="1" spans="1:15">
      <c r="A32" s="11">
        <v>25</v>
      </c>
      <c r="B32" s="13" t="s">
        <v>16</v>
      </c>
      <c r="C32" s="13" t="s">
        <v>17</v>
      </c>
      <c r="D32" s="12" t="s">
        <v>120</v>
      </c>
      <c r="E32" s="12" t="s">
        <v>19</v>
      </c>
      <c r="F32" s="11">
        <f>SUM(N32:N90)</f>
        <v>142065</v>
      </c>
      <c r="G32" s="20" t="s">
        <v>121</v>
      </c>
      <c r="H32" s="21" t="s">
        <v>122</v>
      </c>
      <c r="I32" s="20" t="s">
        <v>123</v>
      </c>
      <c r="J32" s="13" t="s">
        <v>124</v>
      </c>
      <c r="K32" s="20">
        <v>1589</v>
      </c>
      <c r="L32" s="20">
        <v>2</v>
      </c>
      <c r="M32" s="20" t="s">
        <v>71</v>
      </c>
      <c r="N32" s="20">
        <f t="shared" ref="N32:N36" si="3">K32*L32+K33*L33</f>
        <v>4844</v>
      </c>
      <c r="O32" s="13" t="s">
        <v>125</v>
      </c>
    </row>
    <row r="33" s="4" customFormat="1" ht="20" customHeight="1" spans="1:15">
      <c r="A33" s="11"/>
      <c r="B33" s="13"/>
      <c r="C33" s="13"/>
      <c r="D33" s="12"/>
      <c r="E33" s="12"/>
      <c r="F33" s="11"/>
      <c r="G33" s="20"/>
      <c r="H33" s="21"/>
      <c r="I33" s="20"/>
      <c r="J33" s="13"/>
      <c r="K33" s="20">
        <v>1666</v>
      </c>
      <c r="L33" s="20">
        <v>1</v>
      </c>
      <c r="M33" s="20">
        <v>2025.12</v>
      </c>
      <c r="N33" s="20"/>
      <c r="O33" s="13"/>
    </row>
    <row r="34" s="4" customFormat="1" ht="20" customHeight="1" spans="1:15">
      <c r="A34" s="11">
        <v>26</v>
      </c>
      <c r="B34" s="13"/>
      <c r="C34" s="13"/>
      <c r="D34" s="12"/>
      <c r="E34" s="12"/>
      <c r="F34" s="11"/>
      <c r="G34" s="20" t="s">
        <v>126</v>
      </c>
      <c r="H34" s="21" t="s">
        <v>127</v>
      </c>
      <c r="I34" s="20" t="s">
        <v>123</v>
      </c>
      <c r="J34" s="13" t="s">
        <v>124</v>
      </c>
      <c r="K34" s="20">
        <v>1589</v>
      </c>
      <c r="L34" s="20">
        <v>2</v>
      </c>
      <c r="M34" s="20" t="s">
        <v>71</v>
      </c>
      <c r="N34" s="20">
        <f t="shared" si="3"/>
        <v>4844</v>
      </c>
      <c r="O34" s="13" t="s">
        <v>128</v>
      </c>
    </row>
    <row r="35" s="4" customFormat="1" ht="20" customHeight="1" spans="1:15">
      <c r="A35" s="11"/>
      <c r="B35" s="13"/>
      <c r="C35" s="13"/>
      <c r="D35" s="12"/>
      <c r="E35" s="12"/>
      <c r="F35" s="11"/>
      <c r="G35" s="20"/>
      <c r="H35" s="21"/>
      <c r="I35" s="20"/>
      <c r="J35" s="13"/>
      <c r="K35" s="20">
        <v>1666</v>
      </c>
      <c r="L35" s="20">
        <v>1</v>
      </c>
      <c r="M35" s="20">
        <v>2025.12</v>
      </c>
      <c r="N35" s="20"/>
      <c r="O35" s="13"/>
    </row>
    <row r="36" s="4" customFormat="1" ht="20" customHeight="1" spans="1:15">
      <c r="A36" s="11">
        <v>27</v>
      </c>
      <c r="B36" s="13"/>
      <c r="C36" s="13"/>
      <c r="D36" s="12"/>
      <c r="E36" s="12"/>
      <c r="F36" s="11"/>
      <c r="G36" s="20" t="s">
        <v>129</v>
      </c>
      <c r="H36" s="21" t="s">
        <v>130</v>
      </c>
      <c r="I36" s="20" t="s">
        <v>123</v>
      </c>
      <c r="J36" s="13" t="s">
        <v>124</v>
      </c>
      <c r="K36" s="20">
        <v>1589</v>
      </c>
      <c r="L36" s="20">
        <v>2</v>
      </c>
      <c r="M36" s="20" t="s">
        <v>71</v>
      </c>
      <c r="N36" s="20">
        <f t="shared" si="3"/>
        <v>4844</v>
      </c>
      <c r="O36" s="13" t="s">
        <v>128</v>
      </c>
    </row>
    <row r="37" s="4" customFormat="1" ht="20" customHeight="1" spans="1:15">
      <c r="A37" s="11"/>
      <c r="B37" s="13"/>
      <c r="C37" s="13"/>
      <c r="D37" s="12"/>
      <c r="E37" s="12"/>
      <c r="F37" s="11"/>
      <c r="G37" s="20"/>
      <c r="H37" s="21"/>
      <c r="I37" s="20"/>
      <c r="J37" s="13"/>
      <c r="K37" s="20">
        <v>1666</v>
      </c>
      <c r="L37" s="20">
        <v>1</v>
      </c>
      <c r="M37" s="20">
        <v>2025.12</v>
      </c>
      <c r="N37" s="20"/>
      <c r="O37" s="13"/>
    </row>
    <row r="38" s="4" customFormat="1" ht="20" customHeight="1" spans="1:15">
      <c r="A38" s="11">
        <v>28</v>
      </c>
      <c r="B38" s="13"/>
      <c r="C38" s="13"/>
      <c r="D38" s="12"/>
      <c r="E38" s="12"/>
      <c r="F38" s="11"/>
      <c r="G38" s="20" t="s">
        <v>131</v>
      </c>
      <c r="H38" s="21" t="s">
        <v>132</v>
      </c>
      <c r="I38" s="20" t="s">
        <v>123</v>
      </c>
      <c r="J38" s="13" t="s">
        <v>124</v>
      </c>
      <c r="K38" s="20">
        <v>1589</v>
      </c>
      <c r="L38" s="20">
        <v>2</v>
      </c>
      <c r="M38" s="20" t="s">
        <v>71</v>
      </c>
      <c r="N38" s="20">
        <f>K38*L38+K39*L39</f>
        <v>4844</v>
      </c>
      <c r="O38" s="13" t="s">
        <v>128</v>
      </c>
    </row>
    <row r="39" s="4" customFormat="1" ht="20" customHeight="1" spans="1:15">
      <c r="A39" s="11"/>
      <c r="B39" s="13"/>
      <c r="C39" s="13"/>
      <c r="D39" s="12"/>
      <c r="E39" s="12"/>
      <c r="F39" s="11"/>
      <c r="G39" s="20"/>
      <c r="H39" s="21"/>
      <c r="I39" s="20"/>
      <c r="J39" s="13"/>
      <c r="K39" s="20">
        <v>1666</v>
      </c>
      <c r="L39" s="20">
        <v>1</v>
      </c>
      <c r="M39" s="20">
        <v>2025.12</v>
      </c>
      <c r="N39" s="20"/>
      <c r="O39" s="13"/>
    </row>
    <row r="40" s="4" customFormat="1" ht="40" customHeight="1" spans="1:15">
      <c r="A40" s="11">
        <v>29</v>
      </c>
      <c r="B40" s="13"/>
      <c r="C40" s="13"/>
      <c r="D40" s="12"/>
      <c r="E40" s="12"/>
      <c r="F40" s="11"/>
      <c r="G40" s="20" t="s">
        <v>133</v>
      </c>
      <c r="H40" s="20" t="s">
        <v>134</v>
      </c>
      <c r="I40" s="20" t="s">
        <v>123</v>
      </c>
      <c r="J40" s="13" t="s">
        <v>124</v>
      </c>
      <c r="K40" s="20">
        <v>1589</v>
      </c>
      <c r="L40" s="20">
        <v>1</v>
      </c>
      <c r="M40" s="33">
        <v>2025.1</v>
      </c>
      <c r="N40" s="20">
        <f>K40*L40</f>
        <v>1589</v>
      </c>
      <c r="O40" s="13" t="s">
        <v>135</v>
      </c>
    </row>
    <row r="41" s="4" customFormat="1" ht="20" customHeight="1" spans="1:15">
      <c r="A41" s="11">
        <v>30</v>
      </c>
      <c r="B41" s="13"/>
      <c r="C41" s="13"/>
      <c r="D41" s="12"/>
      <c r="E41" s="12"/>
      <c r="F41" s="11"/>
      <c r="G41" s="20" t="s">
        <v>136</v>
      </c>
      <c r="H41" s="21" t="s">
        <v>137</v>
      </c>
      <c r="I41" s="20" t="s">
        <v>123</v>
      </c>
      <c r="J41" s="13" t="s">
        <v>124</v>
      </c>
      <c r="K41" s="20">
        <v>1589</v>
      </c>
      <c r="L41" s="20">
        <v>2</v>
      </c>
      <c r="M41" s="20" t="s">
        <v>71</v>
      </c>
      <c r="N41" s="20">
        <f>K41*L41+K42*L42</f>
        <v>4844</v>
      </c>
      <c r="O41" s="13" t="s">
        <v>128</v>
      </c>
    </row>
    <row r="42" s="4" customFormat="1" ht="20" customHeight="1" spans="1:15">
      <c r="A42" s="11"/>
      <c r="B42" s="13"/>
      <c r="C42" s="13"/>
      <c r="D42" s="12"/>
      <c r="E42" s="12"/>
      <c r="F42" s="11"/>
      <c r="G42" s="20"/>
      <c r="H42" s="21"/>
      <c r="I42" s="20"/>
      <c r="J42" s="13"/>
      <c r="K42" s="20">
        <v>1666</v>
      </c>
      <c r="L42" s="20">
        <v>1</v>
      </c>
      <c r="M42" s="20">
        <v>2025.12</v>
      </c>
      <c r="N42" s="20"/>
      <c r="O42" s="13"/>
    </row>
    <row r="43" s="4" customFormat="1" ht="20" customHeight="1" spans="1:15">
      <c r="A43" s="11">
        <v>31</v>
      </c>
      <c r="B43" s="13"/>
      <c r="C43" s="13"/>
      <c r="D43" s="12"/>
      <c r="E43" s="12"/>
      <c r="F43" s="11"/>
      <c r="G43" s="20" t="s">
        <v>138</v>
      </c>
      <c r="H43" s="21" t="s">
        <v>139</v>
      </c>
      <c r="I43" s="20" t="s">
        <v>123</v>
      </c>
      <c r="J43" s="13" t="s">
        <v>124</v>
      </c>
      <c r="K43" s="20">
        <v>1589</v>
      </c>
      <c r="L43" s="20">
        <v>2</v>
      </c>
      <c r="M43" s="20" t="s">
        <v>71</v>
      </c>
      <c r="N43" s="20">
        <f t="shared" ref="N43:N47" si="4">K43*L43+K44*L44</f>
        <v>4844</v>
      </c>
      <c r="O43" s="13" t="s">
        <v>128</v>
      </c>
    </row>
    <row r="44" s="4" customFormat="1" ht="20" customHeight="1" spans="1:15">
      <c r="A44" s="11"/>
      <c r="B44" s="13"/>
      <c r="C44" s="13"/>
      <c r="D44" s="12"/>
      <c r="E44" s="12"/>
      <c r="F44" s="11"/>
      <c r="G44" s="20"/>
      <c r="H44" s="21"/>
      <c r="I44" s="20"/>
      <c r="J44" s="13"/>
      <c r="K44" s="20">
        <v>1666</v>
      </c>
      <c r="L44" s="20">
        <v>1</v>
      </c>
      <c r="M44" s="20">
        <v>2025.12</v>
      </c>
      <c r="N44" s="20"/>
      <c r="O44" s="13"/>
    </row>
    <row r="45" s="4" customFormat="1" ht="20" customHeight="1" spans="1:15">
      <c r="A45" s="11">
        <v>32</v>
      </c>
      <c r="B45" s="13"/>
      <c r="C45" s="13"/>
      <c r="D45" s="12"/>
      <c r="E45" s="12"/>
      <c r="F45" s="11"/>
      <c r="G45" s="20" t="s">
        <v>140</v>
      </c>
      <c r="H45" s="21" t="s">
        <v>141</v>
      </c>
      <c r="I45" s="20" t="s">
        <v>123</v>
      </c>
      <c r="J45" s="13" t="s">
        <v>124</v>
      </c>
      <c r="K45" s="20">
        <v>1589</v>
      </c>
      <c r="L45" s="20">
        <v>2</v>
      </c>
      <c r="M45" s="20" t="s">
        <v>71</v>
      </c>
      <c r="N45" s="20">
        <f t="shared" si="4"/>
        <v>4844</v>
      </c>
      <c r="O45" s="13" t="s">
        <v>128</v>
      </c>
    </row>
    <row r="46" s="4" customFormat="1" ht="20" customHeight="1" spans="1:15">
      <c r="A46" s="11"/>
      <c r="B46" s="13"/>
      <c r="C46" s="13"/>
      <c r="D46" s="12"/>
      <c r="E46" s="12"/>
      <c r="F46" s="11"/>
      <c r="G46" s="20"/>
      <c r="H46" s="21"/>
      <c r="I46" s="20"/>
      <c r="J46" s="13"/>
      <c r="K46" s="20">
        <v>1666</v>
      </c>
      <c r="L46" s="20">
        <v>1</v>
      </c>
      <c r="M46" s="20">
        <v>2025.12</v>
      </c>
      <c r="N46" s="20"/>
      <c r="O46" s="13"/>
    </row>
    <row r="47" s="4" customFormat="1" ht="20" customHeight="1" spans="1:15">
      <c r="A47" s="11">
        <v>33</v>
      </c>
      <c r="B47" s="13"/>
      <c r="C47" s="13"/>
      <c r="D47" s="12"/>
      <c r="E47" s="12"/>
      <c r="F47" s="11"/>
      <c r="G47" s="20" t="s">
        <v>142</v>
      </c>
      <c r="H47" s="21" t="s">
        <v>143</v>
      </c>
      <c r="I47" s="20" t="s">
        <v>123</v>
      </c>
      <c r="J47" s="13" t="s">
        <v>124</v>
      </c>
      <c r="K47" s="20">
        <v>1589</v>
      </c>
      <c r="L47" s="20">
        <v>2</v>
      </c>
      <c r="M47" s="20" t="s">
        <v>71</v>
      </c>
      <c r="N47" s="20">
        <f t="shared" si="4"/>
        <v>4844</v>
      </c>
      <c r="O47" s="13" t="s">
        <v>128</v>
      </c>
    </row>
    <row r="48" s="4" customFormat="1" ht="20" customHeight="1" spans="1:15">
      <c r="A48" s="11"/>
      <c r="B48" s="13"/>
      <c r="C48" s="13"/>
      <c r="D48" s="12"/>
      <c r="E48" s="12"/>
      <c r="F48" s="11"/>
      <c r="G48" s="20"/>
      <c r="H48" s="21"/>
      <c r="I48" s="20"/>
      <c r="J48" s="13"/>
      <c r="K48" s="20">
        <v>1666</v>
      </c>
      <c r="L48" s="20">
        <v>1</v>
      </c>
      <c r="M48" s="20">
        <v>2025.12</v>
      </c>
      <c r="N48" s="20"/>
      <c r="O48" s="13"/>
    </row>
    <row r="49" s="4" customFormat="1" ht="20" customHeight="1" spans="1:15">
      <c r="A49" s="11">
        <v>34</v>
      </c>
      <c r="B49" s="13"/>
      <c r="C49" s="13"/>
      <c r="D49" s="12"/>
      <c r="E49" s="12"/>
      <c r="F49" s="11"/>
      <c r="G49" s="20" t="s">
        <v>144</v>
      </c>
      <c r="H49" s="21" t="s">
        <v>145</v>
      </c>
      <c r="I49" s="20" t="s">
        <v>123</v>
      </c>
      <c r="J49" s="13" t="s">
        <v>124</v>
      </c>
      <c r="K49" s="20">
        <v>1589</v>
      </c>
      <c r="L49" s="20">
        <v>2</v>
      </c>
      <c r="M49" s="20" t="s">
        <v>71</v>
      </c>
      <c r="N49" s="20">
        <f t="shared" ref="N49:N53" si="5">K49*L49+K50*L50</f>
        <v>4844</v>
      </c>
      <c r="O49" s="13" t="s">
        <v>125</v>
      </c>
    </row>
    <row r="50" s="4" customFormat="1" ht="20" customHeight="1" spans="1:15">
      <c r="A50" s="11"/>
      <c r="B50" s="13"/>
      <c r="C50" s="13"/>
      <c r="D50" s="12"/>
      <c r="E50" s="12"/>
      <c r="F50" s="11"/>
      <c r="G50" s="20"/>
      <c r="H50" s="21"/>
      <c r="I50" s="20"/>
      <c r="J50" s="13"/>
      <c r="K50" s="20">
        <v>1666</v>
      </c>
      <c r="L50" s="20">
        <v>1</v>
      </c>
      <c r="M50" s="20">
        <v>2025.12</v>
      </c>
      <c r="N50" s="20"/>
      <c r="O50" s="13"/>
    </row>
    <row r="51" s="4" customFormat="1" ht="20" customHeight="1" spans="1:15">
      <c r="A51" s="11">
        <v>35</v>
      </c>
      <c r="B51" s="13"/>
      <c r="C51" s="13"/>
      <c r="D51" s="12"/>
      <c r="E51" s="12"/>
      <c r="F51" s="11"/>
      <c r="G51" s="20" t="s">
        <v>146</v>
      </c>
      <c r="H51" s="21" t="s">
        <v>147</v>
      </c>
      <c r="I51" s="20" t="s">
        <v>123</v>
      </c>
      <c r="J51" s="13" t="s">
        <v>124</v>
      </c>
      <c r="K51" s="20">
        <v>1589</v>
      </c>
      <c r="L51" s="20">
        <v>2</v>
      </c>
      <c r="M51" s="20" t="s">
        <v>71</v>
      </c>
      <c r="N51" s="20">
        <f t="shared" si="5"/>
        <v>4844</v>
      </c>
      <c r="O51" s="13" t="s">
        <v>128</v>
      </c>
    </row>
    <row r="52" s="4" customFormat="1" ht="20" customHeight="1" spans="1:15">
      <c r="A52" s="11"/>
      <c r="B52" s="13"/>
      <c r="C52" s="13"/>
      <c r="D52" s="12"/>
      <c r="E52" s="12"/>
      <c r="F52" s="11"/>
      <c r="G52" s="20"/>
      <c r="H52" s="21"/>
      <c r="I52" s="20"/>
      <c r="J52" s="13"/>
      <c r="K52" s="20">
        <v>1666</v>
      </c>
      <c r="L52" s="20">
        <v>1</v>
      </c>
      <c r="M52" s="20">
        <v>2025.12</v>
      </c>
      <c r="N52" s="20"/>
      <c r="O52" s="13"/>
    </row>
    <row r="53" s="4" customFormat="1" ht="20" customHeight="1" spans="1:15">
      <c r="A53" s="11">
        <v>36</v>
      </c>
      <c r="B53" s="13"/>
      <c r="C53" s="13"/>
      <c r="D53" s="12"/>
      <c r="E53" s="12"/>
      <c r="F53" s="11"/>
      <c r="G53" s="20" t="s">
        <v>148</v>
      </c>
      <c r="H53" s="21" t="s">
        <v>149</v>
      </c>
      <c r="I53" s="20" t="s">
        <v>123</v>
      </c>
      <c r="J53" s="13" t="s">
        <v>124</v>
      </c>
      <c r="K53" s="20">
        <v>1589</v>
      </c>
      <c r="L53" s="20">
        <v>2</v>
      </c>
      <c r="M53" s="20" t="s">
        <v>71</v>
      </c>
      <c r="N53" s="20">
        <f t="shared" si="5"/>
        <v>4844</v>
      </c>
      <c r="O53" s="13" t="s">
        <v>128</v>
      </c>
    </row>
    <row r="54" s="4" customFormat="1" ht="20" customHeight="1" spans="1:15">
      <c r="A54" s="11"/>
      <c r="B54" s="13"/>
      <c r="C54" s="13"/>
      <c r="D54" s="12"/>
      <c r="E54" s="12"/>
      <c r="F54" s="11"/>
      <c r="G54" s="20"/>
      <c r="H54" s="21"/>
      <c r="I54" s="20"/>
      <c r="J54" s="13"/>
      <c r="K54" s="20">
        <v>1666</v>
      </c>
      <c r="L54" s="20">
        <v>1</v>
      </c>
      <c r="M54" s="20">
        <v>2025.12</v>
      </c>
      <c r="N54" s="20"/>
      <c r="O54" s="13"/>
    </row>
    <row r="55" s="4" customFormat="1" ht="20" customHeight="1" spans="1:15">
      <c r="A55" s="11">
        <v>37</v>
      </c>
      <c r="B55" s="13"/>
      <c r="C55" s="13"/>
      <c r="D55" s="12"/>
      <c r="E55" s="12"/>
      <c r="F55" s="11"/>
      <c r="G55" s="20" t="s">
        <v>150</v>
      </c>
      <c r="H55" s="21" t="s">
        <v>151</v>
      </c>
      <c r="I55" s="20" t="s">
        <v>123</v>
      </c>
      <c r="J55" s="13" t="s">
        <v>124</v>
      </c>
      <c r="K55" s="20">
        <v>1589</v>
      </c>
      <c r="L55" s="20">
        <v>2</v>
      </c>
      <c r="M55" s="20" t="s">
        <v>71</v>
      </c>
      <c r="N55" s="20">
        <f t="shared" ref="N55:N59" si="6">K55*L55+K56*L56</f>
        <v>4844</v>
      </c>
      <c r="O55" s="13" t="s">
        <v>128</v>
      </c>
    </row>
    <row r="56" s="4" customFormat="1" ht="20" customHeight="1" spans="1:15">
      <c r="A56" s="11"/>
      <c r="B56" s="13"/>
      <c r="C56" s="13"/>
      <c r="D56" s="12"/>
      <c r="E56" s="12"/>
      <c r="F56" s="11"/>
      <c r="G56" s="20"/>
      <c r="H56" s="21"/>
      <c r="I56" s="20"/>
      <c r="J56" s="13"/>
      <c r="K56" s="20">
        <v>1666</v>
      </c>
      <c r="L56" s="20">
        <v>1</v>
      </c>
      <c r="M56" s="20">
        <v>2025.12</v>
      </c>
      <c r="N56" s="20"/>
      <c r="O56" s="13"/>
    </row>
    <row r="57" s="4" customFormat="1" ht="20" customHeight="1" spans="1:15">
      <c r="A57" s="11">
        <v>38</v>
      </c>
      <c r="B57" s="13"/>
      <c r="C57" s="13"/>
      <c r="D57" s="12"/>
      <c r="E57" s="12"/>
      <c r="F57" s="11"/>
      <c r="G57" s="20" t="s">
        <v>152</v>
      </c>
      <c r="H57" s="21" t="s">
        <v>153</v>
      </c>
      <c r="I57" s="20" t="s">
        <v>123</v>
      </c>
      <c r="J57" s="13" t="s">
        <v>124</v>
      </c>
      <c r="K57" s="20">
        <v>1589</v>
      </c>
      <c r="L57" s="20">
        <v>2</v>
      </c>
      <c r="M57" s="20" t="s">
        <v>71</v>
      </c>
      <c r="N57" s="20">
        <f t="shared" si="6"/>
        <v>4844</v>
      </c>
      <c r="O57" s="13" t="s">
        <v>128</v>
      </c>
    </row>
    <row r="58" s="4" customFormat="1" ht="20" customHeight="1" spans="1:15">
      <c r="A58" s="11"/>
      <c r="B58" s="13"/>
      <c r="C58" s="13"/>
      <c r="D58" s="12"/>
      <c r="E58" s="12"/>
      <c r="F58" s="11"/>
      <c r="G58" s="20"/>
      <c r="H58" s="21"/>
      <c r="I58" s="20"/>
      <c r="J58" s="13"/>
      <c r="K58" s="20">
        <v>1666</v>
      </c>
      <c r="L58" s="20">
        <v>1</v>
      </c>
      <c r="M58" s="20">
        <v>2025.12</v>
      </c>
      <c r="N58" s="20"/>
      <c r="O58" s="13"/>
    </row>
    <row r="59" s="4" customFormat="1" ht="20" customHeight="1" spans="1:15">
      <c r="A59" s="11">
        <v>39</v>
      </c>
      <c r="B59" s="13"/>
      <c r="C59" s="13"/>
      <c r="D59" s="12"/>
      <c r="E59" s="12"/>
      <c r="F59" s="11"/>
      <c r="G59" s="20" t="s">
        <v>154</v>
      </c>
      <c r="H59" s="21" t="s">
        <v>155</v>
      </c>
      <c r="I59" s="20" t="s">
        <v>123</v>
      </c>
      <c r="J59" s="13" t="s">
        <v>124</v>
      </c>
      <c r="K59" s="20">
        <v>1589</v>
      </c>
      <c r="L59" s="20">
        <v>2</v>
      </c>
      <c r="M59" s="20" t="s">
        <v>71</v>
      </c>
      <c r="N59" s="20">
        <f t="shared" si="6"/>
        <v>4844</v>
      </c>
      <c r="O59" s="13" t="s">
        <v>128</v>
      </c>
    </row>
    <row r="60" s="4" customFormat="1" ht="20" customHeight="1" spans="1:15">
      <c r="A60" s="11"/>
      <c r="B60" s="13"/>
      <c r="C60" s="13"/>
      <c r="D60" s="12"/>
      <c r="E60" s="12"/>
      <c r="F60" s="11"/>
      <c r="G60" s="20"/>
      <c r="H60" s="21"/>
      <c r="I60" s="20"/>
      <c r="J60" s="13"/>
      <c r="K60" s="20">
        <v>1666</v>
      </c>
      <c r="L60" s="20">
        <v>1</v>
      </c>
      <c r="M60" s="20">
        <v>2025.12</v>
      </c>
      <c r="N60" s="20"/>
      <c r="O60" s="13"/>
    </row>
    <row r="61" s="4" customFormat="1" ht="20" customHeight="1" spans="1:15">
      <c r="A61" s="11">
        <v>40</v>
      </c>
      <c r="B61" s="13"/>
      <c r="C61" s="13"/>
      <c r="D61" s="12"/>
      <c r="E61" s="12"/>
      <c r="F61" s="11"/>
      <c r="G61" s="20" t="s">
        <v>156</v>
      </c>
      <c r="H61" s="21" t="s">
        <v>157</v>
      </c>
      <c r="I61" s="20" t="s">
        <v>123</v>
      </c>
      <c r="J61" s="13" t="s">
        <v>124</v>
      </c>
      <c r="K61" s="20">
        <v>1589</v>
      </c>
      <c r="L61" s="20">
        <v>2</v>
      </c>
      <c r="M61" s="20" t="s">
        <v>71</v>
      </c>
      <c r="N61" s="20">
        <f t="shared" ref="N61:N65" si="7">K61*L61+K62*L62</f>
        <v>4844</v>
      </c>
      <c r="O61" s="13" t="s">
        <v>128</v>
      </c>
    </row>
    <row r="62" s="4" customFormat="1" ht="20" customHeight="1" spans="1:15">
      <c r="A62" s="11"/>
      <c r="B62" s="13"/>
      <c r="C62" s="13"/>
      <c r="D62" s="12"/>
      <c r="E62" s="12"/>
      <c r="F62" s="11"/>
      <c r="G62" s="20"/>
      <c r="H62" s="21"/>
      <c r="I62" s="20"/>
      <c r="J62" s="13"/>
      <c r="K62" s="20">
        <v>1666</v>
      </c>
      <c r="L62" s="20">
        <v>1</v>
      </c>
      <c r="M62" s="20">
        <v>2025.12</v>
      </c>
      <c r="N62" s="20"/>
      <c r="O62" s="13"/>
    </row>
    <row r="63" s="4" customFormat="1" ht="20" customHeight="1" spans="1:15">
      <c r="A63" s="11">
        <v>41</v>
      </c>
      <c r="B63" s="13"/>
      <c r="C63" s="13"/>
      <c r="D63" s="12"/>
      <c r="E63" s="12"/>
      <c r="F63" s="11"/>
      <c r="G63" s="20" t="s">
        <v>158</v>
      </c>
      <c r="H63" s="21" t="s">
        <v>159</v>
      </c>
      <c r="I63" s="20" t="s">
        <v>123</v>
      </c>
      <c r="J63" s="13" t="s">
        <v>124</v>
      </c>
      <c r="K63" s="20">
        <v>1589</v>
      </c>
      <c r="L63" s="20">
        <v>2</v>
      </c>
      <c r="M63" s="20" t="s">
        <v>71</v>
      </c>
      <c r="N63" s="20">
        <f t="shared" si="7"/>
        <v>4844</v>
      </c>
      <c r="O63" s="13" t="s">
        <v>128</v>
      </c>
    </row>
    <row r="64" s="4" customFormat="1" ht="20" customHeight="1" spans="1:15">
      <c r="A64" s="11"/>
      <c r="B64" s="13"/>
      <c r="C64" s="13"/>
      <c r="D64" s="12"/>
      <c r="E64" s="12"/>
      <c r="F64" s="11"/>
      <c r="G64" s="20"/>
      <c r="H64" s="21"/>
      <c r="I64" s="20"/>
      <c r="J64" s="13"/>
      <c r="K64" s="20">
        <v>1666</v>
      </c>
      <c r="L64" s="20">
        <v>1</v>
      </c>
      <c r="M64" s="20">
        <v>2025.12</v>
      </c>
      <c r="N64" s="20"/>
      <c r="O64" s="13"/>
    </row>
    <row r="65" s="4" customFormat="1" ht="20" customHeight="1" spans="1:15">
      <c r="A65" s="11">
        <v>42</v>
      </c>
      <c r="B65" s="13"/>
      <c r="C65" s="13"/>
      <c r="D65" s="12"/>
      <c r="E65" s="12"/>
      <c r="F65" s="11"/>
      <c r="G65" s="20" t="s">
        <v>160</v>
      </c>
      <c r="H65" s="21" t="s">
        <v>161</v>
      </c>
      <c r="I65" s="20" t="s">
        <v>123</v>
      </c>
      <c r="J65" s="13" t="s">
        <v>124</v>
      </c>
      <c r="K65" s="20">
        <v>1589</v>
      </c>
      <c r="L65" s="20">
        <v>2</v>
      </c>
      <c r="M65" s="20" t="s">
        <v>71</v>
      </c>
      <c r="N65" s="20">
        <f t="shared" si="7"/>
        <v>4844</v>
      </c>
      <c r="O65" s="13" t="s">
        <v>128</v>
      </c>
    </row>
    <row r="66" s="4" customFormat="1" ht="20" customHeight="1" spans="1:15">
      <c r="A66" s="11"/>
      <c r="B66" s="13"/>
      <c r="C66" s="13"/>
      <c r="D66" s="12"/>
      <c r="E66" s="12"/>
      <c r="F66" s="11"/>
      <c r="G66" s="20"/>
      <c r="H66" s="21"/>
      <c r="I66" s="20"/>
      <c r="J66" s="13"/>
      <c r="K66" s="20">
        <v>1666</v>
      </c>
      <c r="L66" s="20">
        <v>1</v>
      </c>
      <c r="M66" s="20">
        <v>2025.12</v>
      </c>
      <c r="N66" s="20"/>
      <c r="O66" s="13"/>
    </row>
    <row r="67" s="4" customFormat="1" ht="20" customHeight="1" spans="1:15">
      <c r="A67" s="11">
        <v>43</v>
      </c>
      <c r="B67" s="13"/>
      <c r="C67" s="13"/>
      <c r="D67" s="12"/>
      <c r="E67" s="12"/>
      <c r="F67" s="11"/>
      <c r="G67" s="20" t="s">
        <v>162</v>
      </c>
      <c r="H67" s="21" t="s">
        <v>163</v>
      </c>
      <c r="I67" s="20" t="s">
        <v>123</v>
      </c>
      <c r="J67" s="13" t="s">
        <v>124</v>
      </c>
      <c r="K67" s="20">
        <v>1589</v>
      </c>
      <c r="L67" s="20">
        <v>2</v>
      </c>
      <c r="M67" s="20" t="s">
        <v>71</v>
      </c>
      <c r="N67" s="20">
        <f t="shared" ref="N67:N71" si="8">K67*L67+K68*L68</f>
        <v>4844</v>
      </c>
      <c r="O67" s="13" t="s">
        <v>128</v>
      </c>
    </row>
    <row r="68" s="4" customFormat="1" ht="20" customHeight="1" spans="1:15">
      <c r="A68" s="11"/>
      <c r="B68" s="13"/>
      <c r="C68" s="13"/>
      <c r="D68" s="12"/>
      <c r="E68" s="12"/>
      <c r="F68" s="11"/>
      <c r="G68" s="20"/>
      <c r="H68" s="21"/>
      <c r="I68" s="20"/>
      <c r="J68" s="13"/>
      <c r="K68" s="20">
        <v>1666</v>
      </c>
      <c r="L68" s="20">
        <v>1</v>
      </c>
      <c r="M68" s="20">
        <v>2025.12</v>
      </c>
      <c r="N68" s="20"/>
      <c r="O68" s="13"/>
    </row>
    <row r="69" s="4" customFormat="1" ht="20" customHeight="1" spans="1:15">
      <c r="A69" s="11">
        <v>44</v>
      </c>
      <c r="B69" s="13"/>
      <c r="C69" s="13"/>
      <c r="D69" s="12"/>
      <c r="E69" s="12"/>
      <c r="F69" s="11"/>
      <c r="G69" s="20" t="s">
        <v>164</v>
      </c>
      <c r="H69" s="21" t="s">
        <v>165</v>
      </c>
      <c r="I69" s="20" t="s">
        <v>123</v>
      </c>
      <c r="J69" s="13" t="s">
        <v>124</v>
      </c>
      <c r="K69" s="20">
        <v>1589</v>
      </c>
      <c r="L69" s="20">
        <v>2</v>
      </c>
      <c r="M69" s="20" t="s">
        <v>71</v>
      </c>
      <c r="N69" s="20">
        <f t="shared" si="8"/>
        <v>4844</v>
      </c>
      <c r="O69" s="13" t="s">
        <v>128</v>
      </c>
    </row>
    <row r="70" s="4" customFormat="1" ht="20" customHeight="1" spans="1:15">
      <c r="A70" s="11"/>
      <c r="B70" s="13"/>
      <c r="C70" s="13"/>
      <c r="D70" s="12"/>
      <c r="E70" s="12"/>
      <c r="F70" s="11"/>
      <c r="G70" s="20"/>
      <c r="H70" s="21"/>
      <c r="I70" s="20"/>
      <c r="J70" s="13"/>
      <c r="K70" s="20">
        <v>1666</v>
      </c>
      <c r="L70" s="20">
        <v>1</v>
      </c>
      <c r="M70" s="20">
        <v>2025.12</v>
      </c>
      <c r="N70" s="20"/>
      <c r="O70" s="13"/>
    </row>
    <row r="71" s="4" customFormat="1" ht="20" customHeight="1" spans="1:15">
      <c r="A71" s="11">
        <v>45</v>
      </c>
      <c r="B71" s="13"/>
      <c r="C71" s="13"/>
      <c r="D71" s="12"/>
      <c r="E71" s="12"/>
      <c r="F71" s="11"/>
      <c r="G71" s="20" t="s">
        <v>166</v>
      </c>
      <c r="H71" s="21" t="s">
        <v>167</v>
      </c>
      <c r="I71" s="20" t="s">
        <v>123</v>
      </c>
      <c r="J71" s="13" t="s">
        <v>124</v>
      </c>
      <c r="K71" s="20">
        <v>1589</v>
      </c>
      <c r="L71" s="20">
        <v>2</v>
      </c>
      <c r="M71" s="20" t="s">
        <v>71</v>
      </c>
      <c r="N71" s="20">
        <f t="shared" si="8"/>
        <v>4844</v>
      </c>
      <c r="O71" s="13" t="s">
        <v>128</v>
      </c>
    </row>
    <row r="72" s="4" customFormat="1" ht="20" customHeight="1" spans="1:15">
      <c r="A72" s="11"/>
      <c r="B72" s="13"/>
      <c r="C72" s="13"/>
      <c r="D72" s="12"/>
      <c r="E72" s="12"/>
      <c r="F72" s="11"/>
      <c r="G72" s="20"/>
      <c r="H72" s="21"/>
      <c r="I72" s="20"/>
      <c r="J72" s="13"/>
      <c r="K72" s="20">
        <v>1666</v>
      </c>
      <c r="L72" s="20">
        <v>1</v>
      </c>
      <c r="M72" s="20">
        <v>2025.12</v>
      </c>
      <c r="N72" s="20"/>
      <c r="O72" s="13"/>
    </row>
    <row r="73" s="4" customFormat="1" ht="20" customHeight="1" spans="1:15">
      <c r="A73" s="11">
        <v>46</v>
      </c>
      <c r="B73" s="13"/>
      <c r="C73" s="13"/>
      <c r="D73" s="12"/>
      <c r="E73" s="12"/>
      <c r="F73" s="11"/>
      <c r="G73" s="20" t="s">
        <v>168</v>
      </c>
      <c r="H73" s="21" t="s">
        <v>169</v>
      </c>
      <c r="I73" s="20" t="s">
        <v>123</v>
      </c>
      <c r="J73" s="13" t="s">
        <v>124</v>
      </c>
      <c r="K73" s="20">
        <v>1589</v>
      </c>
      <c r="L73" s="20">
        <v>2</v>
      </c>
      <c r="M73" s="20" t="s">
        <v>71</v>
      </c>
      <c r="N73" s="20">
        <f t="shared" ref="N73:N77" si="9">K73*L73+K74*L74</f>
        <v>4844</v>
      </c>
      <c r="O73" s="13" t="s">
        <v>128</v>
      </c>
    </row>
    <row r="74" s="4" customFormat="1" ht="20" customHeight="1" spans="1:15">
      <c r="A74" s="11"/>
      <c r="B74" s="13"/>
      <c r="C74" s="13"/>
      <c r="D74" s="12"/>
      <c r="E74" s="12"/>
      <c r="F74" s="11"/>
      <c r="G74" s="20"/>
      <c r="H74" s="21"/>
      <c r="I74" s="20"/>
      <c r="J74" s="13"/>
      <c r="K74" s="20">
        <v>1666</v>
      </c>
      <c r="L74" s="20">
        <v>1</v>
      </c>
      <c r="M74" s="20">
        <v>2025.12</v>
      </c>
      <c r="N74" s="20"/>
      <c r="O74" s="13"/>
    </row>
    <row r="75" s="4" customFormat="1" ht="20" customHeight="1" spans="1:15">
      <c r="A75" s="11">
        <v>47</v>
      </c>
      <c r="B75" s="13"/>
      <c r="C75" s="13"/>
      <c r="D75" s="12"/>
      <c r="E75" s="12"/>
      <c r="F75" s="11"/>
      <c r="G75" s="20" t="s">
        <v>170</v>
      </c>
      <c r="H75" s="21" t="s">
        <v>171</v>
      </c>
      <c r="I75" s="20" t="s">
        <v>123</v>
      </c>
      <c r="J75" s="13" t="s">
        <v>124</v>
      </c>
      <c r="K75" s="20">
        <v>1589</v>
      </c>
      <c r="L75" s="20">
        <v>2</v>
      </c>
      <c r="M75" s="20" t="s">
        <v>71</v>
      </c>
      <c r="N75" s="20">
        <f t="shared" si="9"/>
        <v>4844</v>
      </c>
      <c r="O75" s="13" t="s">
        <v>128</v>
      </c>
    </row>
    <row r="76" s="4" customFormat="1" ht="20" customHeight="1" spans="1:15">
      <c r="A76" s="11"/>
      <c r="B76" s="13"/>
      <c r="C76" s="13"/>
      <c r="D76" s="12"/>
      <c r="E76" s="12"/>
      <c r="F76" s="11"/>
      <c r="G76" s="20"/>
      <c r="H76" s="21"/>
      <c r="I76" s="20"/>
      <c r="J76" s="13"/>
      <c r="K76" s="20">
        <v>1666</v>
      </c>
      <c r="L76" s="20">
        <v>1</v>
      </c>
      <c r="M76" s="20">
        <v>2025.12</v>
      </c>
      <c r="N76" s="20"/>
      <c r="O76" s="13"/>
    </row>
    <row r="77" s="4" customFormat="1" ht="20" customHeight="1" spans="1:15">
      <c r="A77" s="11">
        <v>48</v>
      </c>
      <c r="B77" s="13"/>
      <c r="C77" s="13"/>
      <c r="D77" s="12"/>
      <c r="E77" s="12"/>
      <c r="F77" s="11"/>
      <c r="G77" s="20" t="s">
        <v>172</v>
      </c>
      <c r="H77" s="21" t="s">
        <v>173</v>
      </c>
      <c r="I77" s="20" t="s">
        <v>123</v>
      </c>
      <c r="J77" s="13" t="s">
        <v>124</v>
      </c>
      <c r="K77" s="20">
        <v>1589</v>
      </c>
      <c r="L77" s="20">
        <v>2</v>
      </c>
      <c r="M77" s="20" t="s">
        <v>71</v>
      </c>
      <c r="N77" s="20">
        <f t="shared" si="9"/>
        <v>4844</v>
      </c>
      <c r="O77" s="13" t="s">
        <v>128</v>
      </c>
    </row>
    <row r="78" s="4" customFormat="1" ht="20" customHeight="1" spans="1:15">
      <c r="A78" s="11"/>
      <c r="B78" s="13"/>
      <c r="C78" s="13"/>
      <c r="D78" s="12"/>
      <c r="E78" s="12"/>
      <c r="F78" s="11"/>
      <c r="G78" s="20"/>
      <c r="H78" s="21"/>
      <c r="I78" s="20"/>
      <c r="J78" s="13"/>
      <c r="K78" s="20">
        <v>1666</v>
      </c>
      <c r="L78" s="20">
        <v>1</v>
      </c>
      <c r="M78" s="20">
        <v>2025.12</v>
      </c>
      <c r="N78" s="20"/>
      <c r="O78" s="13"/>
    </row>
    <row r="79" s="4" customFormat="1" ht="20" customHeight="1" spans="1:15">
      <c r="A79" s="11">
        <v>49</v>
      </c>
      <c r="B79" s="13"/>
      <c r="C79" s="13"/>
      <c r="D79" s="12"/>
      <c r="E79" s="12"/>
      <c r="F79" s="11"/>
      <c r="G79" s="20" t="s">
        <v>174</v>
      </c>
      <c r="H79" s="21" t="s">
        <v>175</v>
      </c>
      <c r="I79" s="20" t="s">
        <v>123</v>
      </c>
      <c r="J79" s="13" t="s">
        <v>124</v>
      </c>
      <c r="K79" s="20">
        <v>1589</v>
      </c>
      <c r="L79" s="20">
        <v>2</v>
      </c>
      <c r="M79" s="20" t="s">
        <v>71</v>
      </c>
      <c r="N79" s="20">
        <f t="shared" ref="N79:N83" si="10">K79*L79+K80*L80</f>
        <v>4844</v>
      </c>
      <c r="O79" s="13" t="s">
        <v>128</v>
      </c>
    </row>
    <row r="80" s="4" customFormat="1" ht="20" customHeight="1" spans="1:15">
      <c r="A80" s="11"/>
      <c r="B80" s="13"/>
      <c r="C80" s="13"/>
      <c r="D80" s="12"/>
      <c r="E80" s="12"/>
      <c r="F80" s="11"/>
      <c r="G80" s="20"/>
      <c r="H80" s="21"/>
      <c r="I80" s="20"/>
      <c r="J80" s="13"/>
      <c r="K80" s="20">
        <v>1666</v>
      </c>
      <c r="L80" s="20">
        <v>1</v>
      </c>
      <c r="M80" s="20">
        <v>2025.12</v>
      </c>
      <c r="N80" s="20"/>
      <c r="O80" s="13"/>
    </row>
    <row r="81" s="4" customFormat="1" ht="20" customHeight="1" spans="1:15">
      <c r="A81" s="11">
        <v>50</v>
      </c>
      <c r="B81" s="13"/>
      <c r="C81" s="13"/>
      <c r="D81" s="12"/>
      <c r="E81" s="12"/>
      <c r="F81" s="11"/>
      <c r="G81" s="20" t="s">
        <v>176</v>
      </c>
      <c r="H81" s="21" t="s">
        <v>177</v>
      </c>
      <c r="I81" s="20" t="s">
        <v>123</v>
      </c>
      <c r="J81" s="13" t="s">
        <v>124</v>
      </c>
      <c r="K81" s="20">
        <v>1589</v>
      </c>
      <c r="L81" s="20">
        <v>2</v>
      </c>
      <c r="M81" s="20" t="s">
        <v>71</v>
      </c>
      <c r="N81" s="20">
        <f t="shared" si="10"/>
        <v>4844</v>
      </c>
      <c r="O81" s="13" t="s">
        <v>128</v>
      </c>
    </row>
    <row r="82" s="4" customFormat="1" ht="20" customHeight="1" spans="1:15">
      <c r="A82" s="11"/>
      <c r="B82" s="13"/>
      <c r="C82" s="13"/>
      <c r="D82" s="12"/>
      <c r="E82" s="12"/>
      <c r="F82" s="11"/>
      <c r="G82" s="20"/>
      <c r="H82" s="21"/>
      <c r="I82" s="20"/>
      <c r="J82" s="13"/>
      <c r="K82" s="20">
        <v>1666</v>
      </c>
      <c r="L82" s="20">
        <v>1</v>
      </c>
      <c r="M82" s="20">
        <v>2025.12</v>
      </c>
      <c r="N82" s="20"/>
      <c r="O82" s="13"/>
    </row>
    <row r="83" s="4" customFormat="1" ht="20" customHeight="1" spans="1:15">
      <c r="A83" s="11">
        <v>51</v>
      </c>
      <c r="B83" s="13"/>
      <c r="C83" s="13"/>
      <c r="D83" s="12"/>
      <c r="E83" s="12"/>
      <c r="F83" s="11"/>
      <c r="G83" s="20" t="s">
        <v>178</v>
      </c>
      <c r="H83" s="21" t="s">
        <v>179</v>
      </c>
      <c r="I83" s="20" t="s">
        <v>123</v>
      </c>
      <c r="J83" s="13" t="s">
        <v>124</v>
      </c>
      <c r="K83" s="20">
        <v>1589</v>
      </c>
      <c r="L83" s="20">
        <v>2</v>
      </c>
      <c r="M83" s="20" t="s">
        <v>71</v>
      </c>
      <c r="N83" s="20">
        <f t="shared" si="10"/>
        <v>4844</v>
      </c>
      <c r="O83" s="13" t="s">
        <v>128</v>
      </c>
    </row>
    <row r="84" s="4" customFormat="1" ht="20" customHeight="1" spans="1:15">
      <c r="A84" s="11"/>
      <c r="B84" s="13"/>
      <c r="C84" s="13"/>
      <c r="D84" s="12"/>
      <c r="E84" s="12"/>
      <c r="F84" s="11"/>
      <c r="G84" s="20"/>
      <c r="H84" s="21"/>
      <c r="I84" s="20"/>
      <c r="J84" s="13"/>
      <c r="K84" s="20">
        <v>1666</v>
      </c>
      <c r="L84" s="20">
        <v>1</v>
      </c>
      <c r="M84" s="20">
        <v>2025.12</v>
      </c>
      <c r="N84" s="20"/>
      <c r="O84" s="13"/>
    </row>
    <row r="85" s="4" customFormat="1" ht="20" customHeight="1" spans="1:15">
      <c r="A85" s="11">
        <v>52</v>
      </c>
      <c r="B85" s="13"/>
      <c r="C85" s="13"/>
      <c r="D85" s="12"/>
      <c r="E85" s="12"/>
      <c r="F85" s="11"/>
      <c r="G85" s="20" t="s">
        <v>180</v>
      </c>
      <c r="H85" s="21" t="s">
        <v>181</v>
      </c>
      <c r="I85" s="20" t="s">
        <v>123</v>
      </c>
      <c r="J85" s="13" t="s">
        <v>124</v>
      </c>
      <c r="K85" s="20">
        <v>1589</v>
      </c>
      <c r="L85" s="20">
        <v>2</v>
      </c>
      <c r="M85" s="20" t="s">
        <v>71</v>
      </c>
      <c r="N85" s="20">
        <f t="shared" ref="N85:N89" si="11">K85*L85+K86*L86</f>
        <v>4844</v>
      </c>
      <c r="O85" s="13" t="s">
        <v>128</v>
      </c>
    </row>
    <row r="86" s="4" customFormat="1" ht="20" customHeight="1" spans="1:15">
      <c r="A86" s="11"/>
      <c r="B86" s="13"/>
      <c r="C86" s="13"/>
      <c r="D86" s="12"/>
      <c r="E86" s="12"/>
      <c r="F86" s="11"/>
      <c r="G86" s="20"/>
      <c r="H86" s="21"/>
      <c r="I86" s="20"/>
      <c r="J86" s="13"/>
      <c r="K86" s="20">
        <v>1666</v>
      </c>
      <c r="L86" s="20">
        <v>1</v>
      </c>
      <c r="M86" s="20">
        <v>2025.12</v>
      </c>
      <c r="N86" s="20"/>
      <c r="O86" s="13"/>
    </row>
    <row r="87" s="4" customFormat="1" ht="20" customHeight="1" spans="1:15">
      <c r="A87" s="11">
        <v>53</v>
      </c>
      <c r="B87" s="13"/>
      <c r="C87" s="13"/>
      <c r="D87" s="12"/>
      <c r="E87" s="12"/>
      <c r="F87" s="11"/>
      <c r="G87" s="20" t="s">
        <v>182</v>
      </c>
      <c r="H87" s="21" t="s">
        <v>183</v>
      </c>
      <c r="I87" s="20" t="s">
        <v>123</v>
      </c>
      <c r="J87" s="13" t="s">
        <v>124</v>
      </c>
      <c r="K87" s="20">
        <v>1589</v>
      </c>
      <c r="L87" s="20">
        <v>2</v>
      </c>
      <c r="M87" s="20" t="s">
        <v>71</v>
      </c>
      <c r="N87" s="20">
        <f t="shared" si="11"/>
        <v>4844</v>
      </c>
      <c r="O87" s="13" t="s">
        <v>128</v>
      </c>
    </row>
    <row r="88" s="4" customFormat="1" ht="20" customHeight="1" spans="1:15">
      <c r="A88" s="11"/>
      <c r="B88" s="13"/>
      <c r="C88" s="13"/>
      <c r="D88" s="12"/>
      <c r="E88" s="12"/>
      <c r="F88" s="11"/>
      <c r="G88" s="20"/>
      <c r="H88" s="21"/>
      <c r="I88" s="20"/>
      <c r="J88" s="13"/>
      <c r="K88" s="20">
        <v>1666</v>
      </c>
      <c r="L88" s="20">
        <v>1</v>
      </c>
      <c r="M88" s="20">
        <v>2025.12</v>
      </c>
      <c r="N88" s="20"/>
      <c r="O88" s="13"/>
    </row>
    <row r="89" s="4" customFormat="1" ht="20" customHeight="1" spans="1:15">
      <c r="A89" s="11">
        <v>54</v>
      </c>
      <c r="B89" s="13"/>
      <c r="C89" s="13"/>
      <c r="D89" s="12"/>
      <c r="E89" s="12"/>
      <c r="F89" s="11"/>
      <c r="G89" s="20" t="s">
        <v>184</v>
      </c>
      <c r="H89" s="21" t="s">
        <v>185</v>
      </c>
      <c r="I89" s="28" t="s">
        <v>123</v>
      </c>
      <c r="J89" s="28" t="s">
        <v>124</v>
      </c>
      <c r="K89" s="20">
        <v>1589</v>
      </c>
      <c r="L89" s="20">
        <v>2</v>
      </c>
      <c r="M89" s="20" t="s">
        <v>71</v>
      </c>
      <c r="N89" s="20">
        <f t="shared" si="11"/>
        <v>4844</v>
      </c>
      <c r="O89" s="13" t="s">
        <v>128</v>
      </c>
    </row>
    <row r="90" s="4" customFormat="1" ht="20" customHeight="1" spans="1:15">
      <c r="A90" s="11"/>
      <c r="B90" s="13"/>
      <c r="C90" s="13"/>
      <c r="D90" s="12"/>
      <c r="E90" s="12"/>
      <c r="F90" s="11"/>
      <c r="G90" s="20"/>
      <c r="H90" s="21"/>
      <c r="I90" s="28"/>
      <c r="J90" s="28"/>
      <c r="K90" s="20">
        <v>1666</v>
      </c>
      <c r="L90" s="20">
        <v>1</v>
      </c>
      <c r="M90" s="20">
        <v>2025.12</v>
      </c>
      <c r="N90" s="20"/>
      <c r="O90" s="13"/>
    </row>
    <row r="93" spans="4:4">
      <c r="D93" s="34"/>
    </row>
  </sheetData>
  <mergeCells count="268">
    <mergeCell ref="A1:B1"/>
    <mergeCell ref="A2:O2"/>
    <mergeCell ref="A15:A16"/>
    <mergeCell ref="A17:A18"/>
    <mergeCell ref="A19:A20"/>
    <mergeCell ref="A21:A22"/>
    <mergeCell ref="A32:A33"/>
    <mergeCell ref="A34:A35"/>
    <mergeCell ref="A36:A37"/>
    <mergeCell ref="A38:A39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B4:B14"/>
    <mergeCell ref="B15:B16"/>
    <mergeCell ref="B17:B22"/>
    <mergeCell ref="B23:B24"/>
    <mergeCell ref="B27:B28"/>
    <mergeCell ref="B29:B31"/>
    <mergeCell ref="B32:B90"/>
    <mergeCell ref="C4:C14"/>
    <mergeCell ref="C15:C16"/>
    <mergeCell ref="C17:C22"/>
    <mergeCell ref="C23:C24"/>
    <mergeCell ref="C27:C28"/>
    <mergeCell ref="C29:C31"/>
    <mergeCell ref="C32:C90"/>
    <mergeCell ref="D4:D14"/>
    <mergeCell ref="D15:D16"/>
    <mergeCell ref="D17:D22"/>
    <mergeCell ref="D23:D24"/>
    <mergeCell ref="D27:D28"/>
    <mergeCell ref="D29:D31"/>
    <mergeCell ref="D32:D90"/>
    <mergeCell ref="E4:E14"/>
    <mergeCell ref="E15:E16"/>
    <mergeCell ref="E17:E22"/>
    <mergeCell ref="E23:E24"/>
    <mergeCell ref="E27:E28"/>
    <mergeCell ref="E29:E31"/>
    <mergeCell ref="E32:E90"/>
    <mergeCell ref="F4:F14"/>
    <mergeCell ref="F15:F16"/>
    <mergeCell ref="F17:F22"/>
    <mergeCell ref="F23:F24"/>
    <mergeCell ref="F27:F28"/>
    <mergeCell ref="F29:F31"/>
    <mergeCell ref="F32:F90"/>
    <mergeCell ref="G15:G16"/>
    <mergeCell ref="G17:G18"/>
    <mergeCell ref="G19:G20"/>
    <mergeCell ref="G21:G22"/>
    <mergeCell ref="G32:G33"/>
    <mergeCell ref="G34:G35"/>
    <mergeCell ref="G36:G37"/>
    <mergeCell ref="G38:G39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H15:H16"/>
    <mergeCell ref="H17:H18"/>
    <mergeCell ref="H19:H20"/>
    <mergeCell ref="H21:H22"/>
    <mergeCell ref="H32:H33"/>
    <mergeCell ref="H34:H35"/>
    <mergeCell ref="H36:H37"/>
    <mergeCell ref="H38:H39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89:H90"/>
    <mergeCell ref="I15:I16"/>
    <mergeCell ref="I17:I18"/>
    <mergeCell ref="I19:I20"/>
    <mergeCell ref="I21:I22"/>
    <mergeCell ref="I32:I33"/>
    <mergeCell ref="I34:I35"/>
    <mergeCell ref="I36:I37"/>
    <mergeCell ref="I38:I39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J15:J16"/>
    <mergeCell ref="J17:J18"/>
    <mergeCell ref="J19:J20"/>
    <mergeCell ref="J21:J22"/>
    <mergeCell ref="J32:J33"/>
    <mergeCell ref="J34:J35"/>
    <mergeCell ref="J36:J37"/>
    <mergeCell ref="J38:J39"/>
    <mergeCell ref="J41:J42"/>
    <mergeCell ref="J43:J44"/>
    <mergeCell ref="J45:J46"/>
    <mergeCell ref="J47:J48"/>
    <mergeCell ref="J49:J50"/>
    <mergeCell ref="J51:J52"/>
    <mergeCell ref="J53:J54"/>
    <mergeCell ref="J55:J56"/>
    <mergeCell ref="J57:J58"/>
    <mergeCell ref="J59:J60"/>
    <mergeCell ref="J61:J62"/>
    <mergeCell ref="J63:J64"/>
    <mergeCell ref="J65:J66"/>
    <mergeCell ref="J67:J68"/>
    <mergeCell ref="J69:J70"/>
    <mergeCell ref="J71:J72"/>
    <mergeCell ref="J73:J74"/>
    <mergeCell ref="J75:J76"/>
    <mergeCell ref="J77:J78"/>
    <mergeCell ref="J79:J80"/>
    <mergeCell ref="J81:J82"/>
    <mergeCell ref="J83:J84"/>
    <mergeCell ref="J85:J86"/>
    <mergeCell ref="J87:J88"/>
    <mergeCell ref="J89:J90"/>
    <mergeCell ref="N15:N16"/>
    <mergeCell ref="N17:N18"/>
    <mergeCell ref="N19:N20"/>
    <mergeCell ref="N21:N22"/>
    <mergeCell ref="N32:N33"/>
    <mergeCell ref="N34:N35"/>
    <mergeCell ref="N36:N37"/>
    <mergeCell ref="N38:N39"/>
    <mergeCell ref="N41:N42"/>
    <mergeCell ref="N43:N44"/>
    <mergeCell ref="N45:N46"/>
    <mergeCell ref="N47:N48"/>
    <mergeCell ref="N49:N50"/>
    <mergeCell ref="N51:N52"/>
    <mergeCell ref="N53:N54"/>
    <mergeCell ref="N55:N56"/>
    <mergeCell ref="N57:N58"/>
    <mergeCell ref="N59:N60"/>
    <mergeCell ref="N61:N62"/>
    <mergeCell ref="N63:N64"/>
    <mergeCell ref="N65:N66"/>
    <mergeCell ref="N67:N68"/>
    <mergeCell ref="N69:N70"/>
    <mergeCell ref="N71:N72"/>
    <mergeCell ref="N73:N74"/>
    <mergeCell ref="N75:N76"/>
    <mergeCell ref="N77:N78"/>
    <mergeCell ref="N79:N80"/>
    <mergeCell ref="N81:N82"/>
    <mergeCell ref="N83:N84"/>
    <mergeCell ref="N85:N86"/>
    <mergeCell ref="N87:N88"/>
    <mergeCell ref="N89:N90"/>
    <mergeCell ref="O15:O16"/>
    <mergeCell ref="O17:O18"/>
    <mergeCell ref="O19:O20"/>
    <mergeCell ref="O21:O22"/>
    <mergeCell ref="O32:O33"/>
    <mergeCell ref="O34:O35"/>
    <mergeCell ref="O36:O37"/>
    <mergeCell ref="O38:O39"/>
    <mergeCell ref="O41:O42"/>
    <mergeCell ref="O43:O44"/>
    <mergeCell ref="O45:O46"/>
    <mergeCell ref="O47:O48"/>
    <mergeCell ref="O49:O50"/>
    <mergeCell ref="O51:O52"/>
    <mergeCell ref="O53:O54"/>
    <mergeCell ref="O55:O56"/>
    <mergeCell ref="O57:O58"/>
    <mergeCell ref="O59:O60"/>
    <mergeCell ref="O61:O62"/>
    <mergeCell ref="O63:O64"/>
    <mergeCell ref="O65:O66"/>
    <mergeCell ref="O67:O68"/>
    <mergeCell ref="O69:O70"/>
    <mergeCell ref="O71:O72"/>
    <mergeCell ref="O73:O74"/>
    <mergeCell ref="O75:O76"/>
    <mergeCell ref="O77:O78"/>
    <mergeCell ref="O79:O80"/>
    <mergeCell ref="O81:O82"/>
    <mergeCell ref="O83:O84"/>
    <mergeCell ref="O85:O86"/>
    <mergeCell ref="O87:O88"/>
    <mergeCell ref="O89:O90"/>
  </mergeCells>
  <pageMargins left="0.75" right="0.75" top="1" bottom="1" header="0.5" footer="0.5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M54" sqref="M54:M55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186</v>
      </c>
    </row>
    <row r="2" ht="20.1" customHeight="1" spans="1:1">
      <c r="A2" t="s">
        <v>187</v>
      </c>
    </row>
    <row r="3" ht="20.1" customHeight="1" spans="1:1">
      <c r="A3" s="2" t="s">
        <v>188</v>
      </c>
    </row>
    <row r="4" ht="20.1" customHeight="1" spans="1:1">
      <c r="A4" s="2" t="s">
        <v>189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2024-08-17T07:28:00Z</dcterms:created>
  <cp:lastPrinted>2025-03-12T02:57:00Z</cp:lastPrinted>
  <dcterms:modified xsi:type="dcterms:W3CDTF">2026-01-21T15:56:09Z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1D3BD3FC4A8D40ED951C7768F9C970F4_13</vt:lpwstr>
  </property>
  <property fmtid="{D5CDD505-2E9C-101B-9397-08002B2CF9AE}" pid="3" name="KSOProductBuildVer">
    <vt:lpwstr>2052-12.8.2.1119</vt:lpwstr>
  </property>
</Properties>
</file>